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-108" yWindow="-108" windowWidth="23256" windowHeight="12456" tabRatio="600" firstSheet="0" activeTab="0" autoFilterDateGrouping="1"/>
  </bookViews>
  <sheets>
    <sheet name="Data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13">
    <numFmt numFmtId="164" formatCode="0\ &quot;kWh&quot;"/>
    <numFmt numFmtId="165" formatCode="0\ &quot;m²&quot;"/>
    <numFmt numFmtId="166" formatCode="#,##0\ [$€-1]"/>
    <numFmt numFmtId="167" formatCode="0\ &quot;kWp&quot;"/>
    <numFmt numFmtId="168" formatCode="0\ &quot;%&quot;"/>
    <numFmt numFmtId="169" formatCode="0\ &quot;EUR&quot;"/>
    <numFmt numFmtId="170" formatCode="0\ &quot;m&quot;"/>
    <numFmt numFmtId="171" formatCode="0\ &quot;kW&quot;"/>
    <numFmt numFmtId="172" formatCode="0\ &quot;tona&quot;"/>
    <numFmt numFmtId="173" formatCode="0\ &quot;mm&quot;"/>
    <numFmt numFmtId="174" formatCode="0\ &quot;godina&quot;"/>
    <numFmt numFmtId="175" formatCode="0\ &quot;Wp&quot;"/>
    <numFmt numFmtId="176" formatCode="0\ &quot;EUR/MWh&quot;"/>
  </numFmts>
  <fonts count="11"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Calibri"/>
      <family val="2"/>
      <color theme="1"/>
      <sz val="12"/>
      <scheme val="minor"/>
    </font>
    <font>
      <name val="Calibri"/>
      <family val="2"/>
      <b val="1"/>
      <color theme="0"/>
      <sz val="16"/>
      <scheme val="minor"/>
    </font>
    <font>
      <name val="Calibri"/>
      <family val="2"/>
      <i val="1"/>
      <color theme="1"/>
      <sz val="11"/>
      <scheme val="minor"/>
    </font>
    <font>
      <name val="Calibri"/>
      <family val="2"/>
      <b val="1"/>
      <i val="1"/>
      <color theme="1"/>
      <sz val="11"/>
      <scheme val="minor"/>
    </font>
    <font>
      <name val="Calibri"/>
      <family val="2"/>
      <b val="1"/>
      <i val="1"/>
      <color theme="4" tint="-0.499984740745262"/>
      <sz val="26"/>
      <scheme val="minor"/>
    </font>
    <font>
      <name val="Calibri"/>
      <family val="2"/>
      <b val="1"/>
      <color theme="0"/>
      <sz val="11"/>
      <scheme val="minor"/>
    </font>
    <font>
      <name val="Calibri"/>
      <family val="2"/>
      <b val="1"/>
      <i val="1"/>
      <color theme="1"/>
      <sz val="10"/>
      <scheme val="minor"/>
    </font>
    <font>
      <name val="Calibri"/>
      <family val="2"/>
      <i val="1"/>
      <color theme="1"/>
      <sz val="10"/>
      <scheme val="minor"/>
    </font>
    <font>
      <name val="Calibri"/>
      <family val="2"/>
      <b val="1"/>
      <i val="1"/>
      <sz val="10"/>
      <scheme val="minor"/>
    </font>
  </fonts>
  <fills count="5">
    <fill>
      <patternFill/>
    </fill>
    <fill>
      <patternFill patternType="gray125"/>
    </fill>
    <fill>
      <patternFill patternType="solid">
        <fgColor theme="4" tint="0.799981688894314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0" fillId="0" borderId="0" applyAlignment="1" pivotButton="0" quotePrefix="0" xfId="0">
      <alignment horizontal="left"/>
    </xf>
    <xf numFmtId="0" fontId="1" fillId="0" borderId="0" applyAlignment="1" pivotButton="0" quotePrefix="0" xfId="0">
      <alignment horizontal="center" vertical="center"/>
    </xf>
    <xf numFmtId="0" fontId="1" fillId="0" borderId="0" pivotButton="0" quotePrefix="0" xfId="0"/>
    <xf numFmtId="0" fontId="2" fillId="0" borderId="0" pivotButton="0" quotePrefix="0" xfId="0"/>
    <xf numFmtId="0" fontId="2" fillId="0" borderId="0" applyAlignment="1" pivotButton="0" quotePrefix="0" xfId="0">
      <alignment horizontal="left"/>
    </xf>
    <xf numFmtId="164" fontId="2" fillId="0" borderId="0" pivotButton="0" quotePrefix="0" xfId="0"/>
    <xf numFmtId="165" fontId="0" fillId="0" borderId="0" pivotButton="0" quotePrefix="0" xfId="0"/>
    <xf numFmtId="0" fontId="0" fillId="0" borderId="0" applyAlignment="1" pivotButton="0" quotePrefix="0" xfId="0">
      <alignment horizontal="center" vertical="center"/>
    </xf>
    <xf numFmtId="166" fontId="0" fillId="0" borderId="0" applyAlignment="1" pivotButton="0" quotePrefix="0" xfId="0">
      <alignment horizontal="center" vertical="center"/>
    </xf>
    <xf numFmtId="0" fontId="0" fillId="0" borderId="9" applyAlignment="1" pivotButton="0" quotePrefix="0" xfId="0">
      <alignment horizontal="center" vertical="center"/>
    </xf>
    <xf numFmtId="0" fontId="4" fillId="0" borderId="7" applyAlignment="1" pivotButton="0" quotePrefix="0" xfId="0">
      <alignment horizontal="center" vertical="center"/>
    </xf>
    <xf numFmtId="0" fontId="4" fillId="0" borderId="8" applyAlignment="1" pivotButton="0" quotePrefix="0" xfId="0">
      <alignment horizontal="center" vertical="center"/>
    </xf>
    <xf numFmtId="0" fontId="0" fillId="0" borderId="10" applyAlignment="1" pivotButton="0" quotePrefix="0" xfId="0">
      <alignment horizontal="center" vertical="center"/>
    </xf>
    <xf numFmtId="0" fontId="0" fillId="0" borderId="8" applyAlignment="1" pivotButton="0" quotePrefix="0" xfId="0">
      <alignment horizontal="center" vertical="center"/>
    </xf>
    <xf numFmtId="0" fontId="5" fillId="0" borderId="0" applyAlignment="1" pivotButton="0" quotePrefix="0" xfId="0">
      <alignment horizontal="center" vertical="center"/>
    </xf>
    <xf numFmtId="0" fontId="4" fillId="0" borderId="8" applyAlignment="1" pivotButton="0" quotePrefix="0" xfId="0">
      <alignment horizontal="center"/>
    </xf>
    <xf numFmtId="0" fontId="5" fillId="0" borderId="0" applyAlignment="1" pivotButton="0" quotePrefix="0" xfId="0">
      <alignment horizontal="right"/>
    </xf>
    <xf numFmtId="0" fontId="0" fillId="0" borderId="5" applyAlignment="1" pivotButton="0" quotePrefix="0" xfId="0">
      <alignment horizontal="center" vertical="center"/>
    </xf>
    <xf numFmtId="0" fontId="0" fillId="0" borderId="7" applyAlignment="1" pivotButton="0" quotePrefix="0" xfId="0">
      <alignment horizontal="center" vertical="center"/>
    </xf>
    <xf numFmtId="0" fontId="4" fillId="0" borderId="0" applyAlignment="1" pivotButton="0" quotePrefix="0" xfId="0">
      <alignment horizontal="center"/>
    </xf>
    <xf numFmtId="164" fontId="0" fillId="0" borderId="0" pivotButton="0" quotePrefix="0" xfId="0"/>
    <xf numFmtId="164" fontId="0" fillId="0" borderId="0" applyAlignment="1" pivotButton="0" quotePrefix="0" xfId="0">
      <alignment vertical="center"/>
    </xf>
    <xf numFmtId="0" fontId="0" fillId="0" borderId="6" applyAlignment="1" pivotButton="0" quotePrefix="0" xfId="0">
      <alignment horizontal="center"/>
    </xf>
    <xf numFmtId="0" fontId="0" fillId="0" borderId="4" applyAlignment="1" pivotButton="0" quotePrefix="0" xfId="0">
      <alignment horizontal="center"/>
    </xf>
    <xf numFmtId="0" fontId="5" fillId="0" borderId="0" applyAlignment="1" pivotButton="0" quotePrefix="0" xfId="0">
      <alignment horizontal="center"/>
    </xf>
    <xf numFmtId="167" fontId="0" fillId="0" borderId="0" applyAlignment="1" pivotButton="0" quotePrefix="0" xfId="0">
      <alignment vertical="center"/>
    </xf>
    <xf numFmtId="165" fontId="0" fillId="0" borderId="0" applyAlignment="1" pivotButton="0" quotePrefix="0" xfId="0">
      <alignment vertical="center"/>
    </xf>
    <xf numFmtId="168" fontId="0" fillId="0" borderId="0" applyAlignment="1" pivotButton="0" quotePrefix="0" xfId="0">
      <alignment vertical="center"/>
    </xf>
    <xf numFmtId="169" fontId="0" fillId="0" borderId="0" applyAlignment="1" pivotButton="0" quotePrefix="0" xfId="0">
      <alignment vertical="center"/>
    </xf>
    <xf numFmtId="164" fontId="0" fillId="0" borderId="12" applyAlignment="1" pivotButton="0" quotePrefix="0" xfId="0">
      <alignment horizontal="center" vertical="center"/>
    </xf>
    <xf numFmtId="0" fontId="4" fillId="0" borderId="13" applyAlignment="1" pivotButton="0" quotePrefix="0" xfId="0">
      <alignment horizontal="center"/>
    </xf>
    <xf numFmtId="0" fontId="4" fillId="0" borderId="14" applyAlignment="1" pivotButton="0" quotePrefix="0" xfId="0">
      <alignment horizontal="center"/>
    </xf>
    <xf numFmtId="164" fontId="0" fillId="0" borderId="15" applyAlignment="1" pivotButton="0" quotePrefix="0" xfId="0">
      <alignment horizontal="center" vertical="center"/>
    </xf>
    <xf numFmtId="0" fontId="0" fillId="4" borderId="0" applyAlignment="1" pivotButton="0" quotePrefix="0" xfId="0">
      <alignment horizontal="center" vertical="center"/>
    </xf>
    <xf numFmtId="0" fontId="4" fillId="0" borderId="9" applyAlignment="1" pivotButton="0" quotePrefix="0" xfId="0">
      <alignment horizontal="center" vertical="center"/>
    </xf>
    <xf numFmtId="0" fontId="4" fillId="0" borderId="0" pivotButton="0" quotePrefix="0" xfId="0"/>
    <xf numFmtId="0" fontId="4" fillId="0" borderId="0" applyAlignment="1" pivotButton="0" quotePrefix="0" xfId="0">
      <alignment horizontal="center" vertical="center"/>
    </xf>
    <xf numFmtId="170" fontId="4" fillId="0" borderId="0" applyAlignment="1" pivotButton="0" quotePrefix="0" xfId="0">
      <alignment horizontal="center" vertical="center"/>
    </xf>
    <xf numFmtId="0" fontId="4" fillId="4" borderId="0" applyAlignment="1" pivotButton="0" quotePrefix="0" xfId="0">
      <alignment vertical="center"/>
    </xf>
    <xf numFmtId="0" fontId="4" fillId="4" borderId="0" applyAlignment="1" pivotButton="0" quotePrefix="0" xfId="0">
      <alignment horizontal="center" vertical="center"/>
    </xf>
    <xf numFmtId="0" fontId="4" fillId="4" borderId="0" pivotButton="0" quotePrefix="0" xfId="0"/>
    <xf numFmtId="0" fontId="6" fillId="0" borderId="0" applyAlignment="1" pivotButton="0" quotePrefix="0" xfId="0">
      <alignment horizontal="center" vertical="center"/>
    </xf>
    <xf numFmtId="0" fontId="5" fillId="0" borderId="0" applyAlignment="1" pivotButton="0" quotePrefix="0" xfId="0">
      <alignment vertical="center"/>
    </xf>
    <xf numFmtId="171" fontId="4" fillId="4" borderId="0" applyAlignment="1" pivotButton="0" quotePrefix="0" xfId="0">
      <alignment horizontal="center" vertical="center"/>
    </xf>
    <xf numFmtId="0" fontId="10" fillId="4" borderId="0" applyAlignment="1" pivotButton="0" quotePrefix="0" xfId="0">
      <alignment horizontal="center" vertical="center" wrapText="1"/>
    </xf>
    <xf numFmtId="0" fontId="8" fillId="0" borderId="0" applyAlignment="1" pivotButton="0" quotePrefix="0" xfId="0">
      <alignment horizontal="center" wrapText="1"/>
    </xf>
    <xf numFmtId="172" fontId="0" fillId="0" borderId="4" applyAlignment="1" pivotButton="0" quotePrefix="0" xfId="0">
      <alignment horizontal="center"/>
    </xf>
    <xf numFmtId="0" fontId="4" fillId="0" borderId="0" applyAlignment="1" pivotButton="0" quotePrefix="0" xfId="0">
      <alignment horizontal="center" vertical="center"/>
    </xf>
    <xf numFmtId="0" fontId="7" fillId="3" borderId="1" applyAlignment="1" pivotButton="0" quotePrefix="0" xfId="0">
      <alignment horizontal="center"/>
    </xf>
    <xf numFmtId="0" fontId="7" fillId="3" borderId="2" applyAlignment="1" pivotButton="0" quotePrefix="0" xfId="0">
      <alignment horizontal="center"/>
    </xf>
    <xf numFmtId="0" fontId="7" fillId="3" borderId="3" applyAlignment="1" pivotButton="0" quotePrefix="0" xfId="0">
      <alignment horizontal="center"/>
    </xf>
    <xf numFmtId="0" fontId="4" fillId="2" borderId="1" applyAlignment="1" pivotButton="0" quotePrefix="0" xfId="0">
      <alignment horizontal="center" vertical="center"/>
    </xf>
    <xf numFmtId="0" fontId="4" fillId="2" borderId="2" applyAlignment="1" pivotButton="0" quotePrefix="0" xfId="0">
      <alignment horizontal="center" vertical="center"/>
    </xf>
    <xf numFmtId="0" fontId="4" fillId="2" borderId="3" applyAlignment="1" pivotButton="0" quotePrefix="0" xfId="0">
      <alignment horizontal="center" vertical="center"/>
    </xf>
    <xf numFmtId="0" fontId="4" fillId="0" borderId="11" applyAlignment="1" pivotButton="0" quotePrefix="0" xfId="0">
      <alignment horizontal="center" vertical="center"/>
    </xf>
    <xf numFmtId="173" fontId="0" fillId="0" borderId="6" applyAlignment="1" pivotButton="0" quotePrefix="0" xfId="0">
      <alignment horizontal="center"/>
    </xf>
    <xf numFmtId="164" fontId="0" fillId="0" borderId="6" applyAlignment="1" pivotButton="0" quotePrefix="0" xfId="0">
      <alignment horizontal="center"/>
    </xf>
    <xf numFmtId="168" fontId="0" fillId="0" borderId="4" applyAlignment="1" pivotButton="0" quotePrefix="0" xfId="0">
      <alignment horizontal="center"/>
    </xf>
    <xf numFmtId="164" fontId="0" fillId="0" borderId="4" applyAlignment="1" pivotButton="0" quotePrefix="0" xfId="0">
      <alignment horizontal="center"/>
    </xf>
    <xf numFmtId="171" fontId="4" fillId="0" borderId="0" applyAlignment="1" pivotButton="0" quotePrefix="0" xfId="0">
      <alignment horizontal="center"/>
    </xf>
    <xf numFmtId="171" fontId="4" fillId="0" borderId="0" applyAlignment="1" pivotButton="0" quotePrefix="0" xfId="0">
      <alignment horizontal="center" vertical="center"/>
    </xf>
    <xf numFmtId="0" fontId="8" fillId="0" borderId="0" applyAlignment="1" pivotButton="0" quotePrefix="0" xfId="0">
      <alignment horizontal="center"/>
    </xf>
    <xf numFmtId="0" fontId="9" fillId="0" borderId="0" applyAlignment="1" pivotButton="0" quotePrefix="0" xfId="0">
      <alignment horizontal="center"/>
    </xf>
    <xf numFmtId="0" fontId="5" fillId="0" borderId="0" applyAlignment="1" pivotButton="0" quotePrefix="0" xfId="0">
      <alignment horizontal="right"/>
    </xf>
    <xf numFmtId="169" fontId="0" fillId="0" borderId="4" applyAlignment="1" pivotButton="0" quotePrefix="0" xfId="0">
      <alignment horizontal="center"/>
    </xf>
    <xf numFmtId="174" fontId="0" fillId="0" borderId="4" applyAlignment="1" pivotButton="0" quotePrefix="0" xfId="0">
      <alignment horizontal="center"/>
    </xf>
    <xf numFmtId="0" fontId="1" fillId="2" borderId="1" applyAlignment="1" pivotButton="0" quotePrefix="0" xfId="0">
      <alignment horizontal="center"/>
    </xf>
    <xf numFmtId="0" fontId="1" fillId="2" borderId="3" applyAlignment="1" pivotButton="0" quotePrefix="0" xfId="0">
      <alignment horizontal="center"/>
    </xf>
    <xf numFmtId="0" fontId="1" fillId="2" borderId="1" applyAlignment="1" pivotButton="0" quotePrefix="0" xfId="0">
      <alignment horizontal="center" vertical="center"/>
    </xf>
    <xf numFmtId="0" fontId="1" fillId="2" borderId="2" applyAlignment="1" pivotButton="0" quotePrefix="0" xfId="0">
      <alignment horizontal="center" vertical="center"/>
    </xf>
    <xf numFmtId="0" fontId="1" fillId="2" borderId="3" applyAlignment="1" pivotButton="0" quotePrefix="0" xfId="0">
      <alignment horizontal="center" vertical="center"/>
    </xf>
    <xf numFmtId="0" fontId="1" fillId="2" borderId="1" applyAlignment="1" pivotButton="0" quotePrefix="0" xfId="0">
      <alignment horizontal="center" vertical="center" wrapText="1"/>
    </xf>
    <xf numFmtId="0" fontId="6" fillId="0" borderId="0" applyAlignment="1" pivotButton="0" quotePrefix="0" xfId="0">
      <alignment horizontal="center" vertical="center"/>
    </xf>
    <xf numFmtId="0" fontId="5" fillId="0" borderId="0" applyAlignment="1" pivotButton="0" quotePrefix="0" xfId="0">
      <alignment horizontal="center" vertical="center"/>
    </xf>
    <xf numFmtId="0" fontId="0" fillId="0" borderId="4" applyAlignment="1" pivotButton="0" quotePrefix="0" xfId="0">
      <alignment horizontal="center"/>
    </xf>
    <xf numFmtId="0" fontId="5" fillId="0" borderId="0" applyAlignment="1" pivotButton="0" quotePrefix="0" xfId="0">
      <alignment horizontal="center"/>
    </xf>
    <xf numFmtId="0" fontId="0" fillId="0" borderId="0" applyAlignment="1" pivotButton="0" quotePrefix="0" xfId="0">
      <alignment horizontal="center"/>
    </xf>
    <xf numFmtId="0" fontId="4" fillId="0" borderId="0" applyAlignment="1" pivotButton="0" quotePrefix="0" xfId="0">
      <alignment horizontal="center"/>
    </xf>
    <xf numFmtId="0" fontId="3" fillId="3" borderId="1" applyAlignment="1" pivotButton="0" quotePrefix="0" xfId="0">
      <alignment horizontal="center" vertical="center"/>
    </xf>
    <xf numFmtId="0" fontId="3" fillId="3" borderId="2" applyAlignment="1" pivotButton="0" quotePrefix="0" xfId="0">
      <alignment horizontal="center" vertical="center"/>
    </xf>
    <xf numFmtId="0" fontId="3" fillId="3" borderId="3" applyAlignment="1" pivotButton="0" quotePrefix="0" xfId="0">
      <alignment horizontal="center" vertical="center"/>
    </xf>
    <xf numFmtId="0" fontId="0" fillId="0" borderId="6" applyAlignment="1" pivotButton="0" quotePrefix="0" xfId="0">
      <alignment horizontal="center"/>
    </xf>
    <xf numFmtId="0" fontId="1" fillId="0" borderId="0" applyAlignment="1" pivotButton="0" quotePrefix="0" xfId="0">
      <alignment horizontal="center" vertical="center"/>
    </xf>
    <xf numFmtId="171" fontId="0" fillId="0" borderId="6" applyAlignment="1" pivotButton="0" quotePrefix="0" xfId="0">
      <alignment horizontal="center"/>
    </xf>
    <xf numFmtId="0" fontId="1" fillId="2" borderId="2" applyAlignment="1" pivotButton="0" quotePrefix="0" xfId="0">
      <alignment horizontal="center"/>
    </xf>
    <xf numFmtId="0" fontId="4" fillId="0" borderId="11" applyAlignment="1" pivotButton="0" quotePrefix="0" xfId="0">
      <alignment horizontal="center"/>
    </xf>
    <xf numFmtId="175" fontId="0" fillId="0" borderId="6" applyAlignment="1" pivotButton="0" quotePrefix="0" xfId="0">
      <alignment horizontal="center"/>
    </xf>
    <xf numFmtId="176" fontId="0" fillId="0" borderId="8" applyAlignment="1" pivotButton="0" quotePrefix="0" xfId="0">
      <alignment horizontal="center"/>
    </xf>
    <xf numFmtId="176" fontId="0" fillId="0" borderId="4" applyAlignment="1" pivotButton="0" quotePrefix="0" xfId="0">
      <alignment horizontal="center"/>
    </xf>
    <xf numFmtId="175" fontId="4" fillId="0" borderId="0" applyAlignment="1" pivotButton="0" quotePrefix="0" xfId="0">
      <alignment horizontal="center" vertical="center"/>
    </xf>
    <xf numFmtId="0" fontId="0" fillId="0" borderId="6" pivotButton="0" quotePrefix="0" xfId="0"/>
    <xf numFmtId="0" fontId="0" fillId="0" borderId="4" pivotButton="0" quotePrefix="0" xfId="0"/>
    <xf numFmtId="0" fontId="3" fillId="3" borderId="16" applyAlignment="1" pivotButton="0" quotePrefix="0" xfId="0">
      <alignment horizontal="center" vertical="center"/>
    </xf>
    <xf numFmtId="0" fontId="0" fillId="0" borderId="2" pivotButton="0" quotePrefix="0" xfId="0"/>
    <xf numFmtId="0" fontId="0" fillId="0" borderId="3" pivotButton="0" quotePrefix="0" xfId="0"/>
    <xf numFmtId="0" fontId="1" fillId="2" borderId="16" applyAlignment="1" pivotButton="0" quotePrefix="0" xfId="0">
      <alignment horizontal="center"/>
    </xf>
    <xf numFmtId="0" fontId="1" fillId="2" borderId="16" applyAlignment="1" pivotButton="0" quotePrefix="0" xfId="0">
      <alignment horizontal="center" vertical="center"/>
    </xf>
    <xf numFmtId="0" fontId="0" fillId="0" borderId="11" pivotButton="0" quotePrefix="0" xfId="0"/>
    <xf numFmtId="175" fontId="0" fillId="0" borderId="6" applyAlignment="1" pivotButton="0" quotePrefix="0" xfId="0">
      <alignment horizontal="center"/>
    </xf>
    <xf numFmtId="173" fontId="0" fillId="0" borderId="6" applyAlignment="1" pivotButton="0" quotePrefix="0" xfId="0">
      <alignment horizontal="center"/>
    </xf>
    <xf numFmtId="171" fontId="0" fillId="0" borderId="6" applyAlignment="1" pivotButton="0" quotePrefix="0" xfId="0">
      <alignment horizontal="center"/>
    </xf>
    <xf numFmtId="176" fontId="0" fillId="0" borderId="8" applyAlignment="1" pivotButton="0" quotePrefix="0" xfId="0">
      <alignment horizontal="center"/>
    </xf>
    <xf numFmtId="0" fontId="0" fillId="0" borderId="8" pivotButton="0" quotePrefix="0" xfId="0"/>
    <xf numFmtId="168" fontId="0" fillId="0" borderId="4" applyAlignment="1" pivotButton="0" quotePrefix="0" xfId="0">
      <alignment horizontal="center"/>
    </xf>
    <xf numFmtId="176" fontId="0" fillId="0" borderId="4" applyAlignment="1" pivotButton="0" quotePrefix="0" xfId="0">
      <alignment horizontal="center"/>
    </xf>
    <xf numFmtId="167" fontId="0" fillId="0" borderId="0" applyAlignment="1" pivotButton="0" quotePrefix="0" xfId="0">
      <alignment vertical="center"/>
    </xf>
    <xf numFmtId="172" fontId="0" fillId="0" borderId="4" applyAlignment="1" pivotButton="0" quotePrefix="0" xfId="0">
      <alignment horizontal="center"/>
    </xf>
    <xf numFmtId="169" fontId="0" fillId="0" borderId="4" applyAlignment="1" pivotButton="0" quotePrefix="0" xfId="0">
      <alignment horizontal="center"/>
    </xf>
    <xf numFmtId="168" fontId="0" fillId="0" borderId="0" applyAlignment="1" pivotButton="0" quotePrefix="0" xfId="0">
      <alignment vertical="center"/>
    </xf>
    <xf numFmtId="169" fontId="0" fillId="0" borderId="0" applyAlignment="1" pivotButton="0" quotePrefix="0" xfId="0">
      <alignment vertical="center"/>
    </xf>
    <xf numFmtId="174" fontId="0" fillId="0" borderId="4" applyAlignment="1" pivotButton="0" quotePrefix="0" xfId="0">
      <alignment horizontal="center"/>
    </xf>
    <xf numFmtId="0" fontId="1" fillId="2" borderId="16" applyAlignment="1" pivotButton="0" quotePrefix="0" xfId="0">
      <alignment horizontal="center" vertical="center" wrapText="1"/>
    </xf>
    <xf numFmtId="0" fontId="7" fillId="3" borderId="16" applyAlignment="1" pivotButton="0" quotePrefix="0" xfId="0">
      <alignment horizontal="center"/>
    </xf>
    <xf numFmtId="166" fontId="0" fillId="0" borderId="0" applyAlignment="1" pivotButton="0" quotePrefix="0" xfId="0">
      <alignment horizontal="center" vertical="center"/>
    </xf>
    <xf numFmtId="170" fontId="4" fillId="0" borderId="0" applyAlignment="1" pivotButton="0" quotePrefix="0" xfId="0">
      <alignment horizontal="center" vertical="center"/>
    </xf>
    <xf numFmtId="0" fontId="4" fillId="2" borderId="16" applyAlignment="1" pivotButton="0" quotePrefix="0" xfId="0">
      <alignment horizontal="center" vertical="center"/>
    </xf>
    <xf numFmtId="175" fontId="4" fillId="0" borderId="0" applyAlignment="1" pivotButton="0" quotePrefix="0" xfId="0">
      <alignment horizontal="center" vertical="center"/>
    </xf>
    <xf numFmtId="171" fontId="4" fillId="0" borderId="0" applyAlignment="1" pivotButton="0" quotePrefix="0" xfId="0">
      <alignment horizontal="center" vertical="center"/>
    </xf>
    <xf numFmtId="171" fontId="4" fillId="0" borderId="0" applyAlignment="1" pivotButton="0" quotePrefix="0" xfId="0">
      <alignment horizontal="center"/>
    </xf>
    <xf numFmtId="171" fontId="4" fillId="4" borderId="0" applyAlignment="1" pivotButton="0" quotePrefix="0" xfId="0">
      <alignment horizontal="center" vertical="center"/>
    </xf>
  </cellXfs>
  <cellStyles count="1">
    <cellStyle name="Normal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 rot="0" spcFirstLastPara="1" vertOverflow="ellipsis" vert="horz" wrap="square" anchor="ctr" anchorCtr="1"/>
          <a:lstStyle/>
          <a:p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/>
              <a:t>Cash flow</a:t>
            </a:r>
            <a:endParaRPr lang="fr-FR"/>
          </a:p>
        </rich>
      </tx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title>
    <view3D>
      <rotX val="15"/>
      <rotY val="20"/>
      <rAngAx val="1"/>
    </view3D>
    <floor>
      <thickness val="0"/>
      <spPr>
        <a:noFill/>
        <a:ln>
          <a:noFill/>
          <a:prstDash val="solid"/>
        </a:ln>
        <a:sp3d/>
      </spPr>
    </floor>
    <sideWall>
      <thickness val="0"/>
      <spPr>
        <a:noFill/>
        <a:ln>
          <a:noFill/>
          <a:prstDash val="solid"/>
        </a:ln>
        <a:sp3d/>
      </spPr>
    </sideWall>
    <backWall>
      <thickness val="0"/>
      <spPr>
        <a:noFill/>
        <a:ln>
          <a:noFill/>
          <a:prstDash val="solid"/>
        </a:ln>
        <a:sp3d/>
      </spPr>
    </backWall>
    <plotArea>
      <layout/>
      <bar3DChart>
        <barDir val="col"/>
        <grouping val="stacked"/>
        <varyColors val="0"/>
        <ser>
          <idx val="0"/>
          <order val="0"/>
          <spPr>
            <a:solidFill>
              <a:schemeClr val="accent1"/>
            </a:solidFill>
            <a:ln>
              <a:noFill/>
              <a:prstDash val="solid"/>
            </a:ln>
            <a:sp3d/>
          </spPr>
          <invertIfNegative val="0"/>
          <cat>
            <numRef>
              <f>Data!$A$76:$A$105</f>
              <numCache>
                <formatCode>General</formatCode>
                <ptCount val="30"/>
                <pt idx="0">
                  <v>2024</v>
                </pt>
                <pt idx="1">
                  <v>2025</v>
                </pt>
                <pt idx="2">
                  <v>2026</v>
                </pt>
                <pt idx="3">
                  <v>2027</v>
                </pt>
                <pt idx="4">
                  <v>2028</v>
                </pt>
                <pt idx="5">
                  <v>2029</v>
                </pt>
                <pt idx="6">
                  <v>2030</v>
                </pt>
                <pt idx="7">
                  <v>2031</v>
                </pt>
                <pt idx="8">
                  <v>2032</v>
                </pt>
                <pt idx="9">
                  <v>2033</v>
                </pt>
                <pt idx="10">
                  <v>2034</v>
                </pt>
                <pt idx="11">
                  <v>2035</v>
                </pt>
                <pt idx="12">
                  <v>2036</v>
                </pt>
                <pt idx="13">
                  <v>2037</v>
                </pt>
                <pt idx="14">
                  <v>2038</v>
                </pt>
                <pt idx="15">
                  <v>2039</v>
                </pt>
                <pt idx="16">
                  <v>2040</v>
                </pt>
                <pt idx="17">
                  <v>2041</v>
                </pt>
                <pt idx="18">
                  <v>2042</v>
                </pt>
                <pt idx="19">
                  <v>2043</v>
                </pt>
                <pt idx="20">
                  <v>2044</v>
                </pt>
                <pt idx="21">
                  <v>2045</v>
                </pt>
                <pt idx="22">
                  <v>2046</v>
                </pt>
                <pt idx="23">
                  <v>2047</v>
                </pt>
                <pt idx="24">
                  <v>2048</v>
                </pt>
                <pt idx="25">
                  <v>2049</v>
                </pt>
                <pt idx="26">
                  <v>2050</v>
                </pt>
                <pt idx="27">
                  <v>2051</v>
                </pt>
                <pt idx="28">
                  <v>2052</v>
                </pt>
                <pt idx="29">
                  <v>2053</v>
                </pt>
              </numCache>
            </numRef>
          </cat>
          <val>
            <numRef>
              <f>Data!$B$76:$B$105</f>
              <numCache>
                <formatCode>#,##0\ [$€-1]</formatCode>
                <ptCount val="30"/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gapDepth val="150"/>
        <shape val="box"/>
        <axId val="1209792752"/>
        <axId val="1223750016"/>
      </bar3DChart>
      <catAx>
        <axId val="1209792752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23750016"/>
        <crosses val="autoZero"/>
        <auto val="1"/>
        <lblAlgn val="ctr"/>
        <lblOffset val="100"/>
        <noMultiLvlLbl val="0"/>
      </catAx>
      <valAx>
        <axId val="1223750016"/>
        <scaling>
          <orientation val="minMax"/>
        </scaling>
        <delete val="0"/>
        <axPos val="l"/>
        <majorGridlines>
          <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#,##0\ [$€-1]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09792752"/>
        <crosses val="autoZero"/>
        <crossBetween val="between"/>
      </valAx>
    </plotArea>
    <plotVisOnly val="1"/>
    <dispBlanksAs val="gap"/>
  </chart>
  <spPr>
    <a:noFill/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</spPr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 rot="0" spcFirstLastPara="1" vertOverflow="ellipsis" vert="horz" wrap="square" anchor="ctr" anchorCtr="1"/>
          <a:lstStyle/>
          <a:p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 sz="1400" b="0" i="0" strike="noStrike" kern="1200" spc="0" baseline="0">
                <a:solidFill>
                  <a:sysClr val="windowText" lastClr="000000">
                    <a:lumOff val="35000"/>
                    <a:lumMod val="65000"/>
                  </a:sysClr>
                </a:solidFill>
              </a:rPr>
              <a:t>Energy data</a:t>
            </a:r>
            <a:endParaRPr lang="fr-FR" sz="1400" b="0" i="0" strike="noStrike" kern="1200" spc="0" baseline="0">
              <a:solidFill>
                <a:sysClr val="windowText" lastClr="000000">
                  <a:lumOff val="35000"/>
                  <a:lumMod val="65000"/>
                </a:sysClr>
              </a:solidFill>
            </a:endParaRPr>
          </a:p>
        </rich>
      </tx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title>
    <plotArea>
      <layout/>
      <lineChart>
        <grouping val="standard"/>
        <varyColors val="0"/>
        <ser>
          <idx val="0"/>
          <order val="0"/>
          <tx>
            <v>Consumption</v>
          </tx>
          <spPr>
            <a:ln w="28575" cap="rnd">
              <a:solidFill>
                <a:schemeClr val="tx1"/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Data!$A$60:$A$71</f>
              <strCache>
                <ptCount val="12"/>
                <pt idx="0">
                  <v>January</v>
                </pt>
                <pt idx="1">
                  <v>February</v>
                </pt>
                <pt idx="2">
                  <v>March</v>
                </pt>
                <pt idx="3">
                  <v>April</v>
                </pt>
                <pt idx="4">
                  <v>May</v>
                </pt>
                <pt idx="5">
                  <v>June</v>
                </pt>
                <pt idx="6">
                  <v>Jully</v>
                </pt>
                <pt idx="7">
                  <v>August</v>
                </pt>
                <pt idx="8">
                  <v>September</v>
                </pt>
                <pt idx="9">
                  <v>October</v>
                </pt>
                <pt idx="10">
                  <v>November</v>
                </pt>
                <pt idx="11">
                  <v>December</v>
                </pt>
              </strCache>
            </strRef>
          </cat>
          <val>
            <numRef>
              <f>Data!$B$60:$B$71</f>
              <numCache>
                <formatCode>0\ "kWh"</formatCode>
                <ptCount val="12"/>
              </numCache>
            </numRef>
          </val>
          <smooth val="0"/>
        </ser>
        <ser>
          <idx val="1"/>
          <order val="1"/>
          <tx>
            <v>Production</v>
          </tx>
          <spPr>
            <a:ln w="28575" cap="rnd">
              <a:solidFill>
                <a:srgbClr val="FFC000"/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Data!$A$60:$A$71</f>
              <strCache>
                <ptCount val="12"/>
                <pt idx="0">
                  <v>January</v>
                </pt>
                <pt idx="1">
                  <v>February</v>
                </pt>
                <pt idx="2">
                  <v>March</v>
                </pt>
                <pt idx="3">
                  <v>April</v>
                </pt>
                <pt idx="4">
                  <v>May</v>
                </pt>
                <pt idx="5">
                  <v>June</v>
                </pt>
                <pt idx="6">
                  <v>Jully</v>
                </pt>
                <pt idx="7">
                  <v>August</v>
                </pt>
                <pt idx="8">
                  <v>September</v>
                </pt>
                <pt idx="9">
                  <v>October</v>
                </pt>
                <pt idx="10">
                  <v>November</v>
                </pt>
                <pt idx="11">
                  <v>December</v>
                </pt>
              </strCache>
            </strRef>
          </cat>
          <val>
            <numRef>
              <f>Data!$C$60:$C$71</f>
              <numCache>
                <formatCode>0\ "kWh"</formatCode>
                <ptCount val="12"/>
              </numCache>
            </numRef>
          </val>
          <smooth val="0"/>
        </ser>
        <ser>
          <idx val="2"/>
          <order val="2"/>
          <tx>
            <v>Surplus</v>
          </tx>
          <spPr>
            <a:ln w="28575" cap="rnd">
              <a:solidFill>
                <a:schemeClr val="accent1">
                  <a:lumMod val="75000"/>
                </a:schemeClr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Data!$A$60:$A$71</f>
              <strCache>
                <ptCount val="12"/>
                <pt idx="0">
                  <v>January</v>
                </pt>
                <pt idx="1">
                  <v>February</v>
                </pt>
                <pt idx="2">
                  <v>March</v>
                </pt>
                <pt idx="3">
                  <v>April</v>
                </pt>
                <pt idx="4">
                  <v>May</v>
                </pt>
                <pt idx="5">
                  <v>June</v>
                </pt>
                <pt idx="6">
                  <v>Jully</v>
                </pt>
                <pt idx="7">
                  <v>August</v>
                </pt>
                <pt idx="8">
                  <v>September</v>
                </pt>
                <pt idx="9">
                  <v>October</v>
                </pt>
                <pt idx="10">
                  <v>November</v>
                </pt>
                <pt idx="11">
                  <v>December</v>
                </pt>
              </strCache>
            </strRef>
          </cat>
          <val>
            <numRef>
              <f>Data!$D$60:$D$71</f>
              <numCache>
                <formatCode>0\ "kWh"</formatCode>
                <ptCount val="12"/>
              </numCache>
            </numRef>
          </val>
          <smooth val="0"/>
        </ser>
        <ser>
          <idx val="3"/>
          <order val="3"/>
          <tx>
            <v>Savings</v>
          </tx>
          <spPr>
            <a:ln w="28575" cap="rnd">
              <a:solidFill>
                <a:srgbClr val="92D050"/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Data!$A$60:$A$71</f>
              <strCache>
                <ptCount val="12"/>
                <pt idx="0">
                  <v>January</v>
                </pt>
                <pt idx="1">
                  <v>February</v>
                </pt>
                <pt idx="2">
                  <v>March</v>
                </pt>
                <pt idx="3">
                  <v>April</v>
                </pt>
                <pt idx="4">
                  <v>May</v>
                </pt>
                <pt idx="5">
                  <v>June</v>
                </pt>
                <pt idx="6">
                  <v>Jully</v>
                </pt>
                <pt idx="7">
                  <v>August</v>
                </pt>
                <pt idx="8">
                  <v>September</v>
                </pt>
                <pt idx="9">
                  <v>October</v>
                </pt>
                <pt idx="10">
                  <v>November</v>
                </pt>
                <pt idx="11">
                  <v>December</v>
                </pt>
              </strCache>
            </strRef>
          </cat>
          <val>
            <numRef>
              <f>Data!$E$60:$E$71</f>
              <numCache>
                <formatCode>0\ "kWh"</formatCode>
                <ptCount val="12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smooth val="0"/>
        <axId val="123835135"/>
        <axId val="2063445375"/>
      </lineChart>
      <catAx>
        <axId val="123835135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2063445375"/>
        <crosses val="autoZero"/>
        <auto val="1"/>
        <lblAlgn val="ctr"/>
        <lblOffset val="100"/>
        <noMultiLvlLbl val="0"/>
      </catAx>
      <valAx>
        <axId val="2063445375"/>
        <scaling>
          <orientation val="minMax"/>
        </scaling>
        <delete val="0"/>
        <axPos val="l"/>
        <majorGridlines>
          <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0\ &quot;kWh&quot;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3835135"/>
        <crosses val="autoZero"/>
        <crossBetween val="between"/>
      </valAx>
    </plotArea>
    <legend>
      <legendPos val="b"/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9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legend>
    <plotVisOnly val="1"/>
    <dispBlanksAs val="gap"/>
  </chart>
  <spPr>
    <a:noFill/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</spPr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Relationship Type="http://schemas.openxmlformats.org/officeDocument/2006/relationships/image" Target="/xl/media/image1.png" Id="rId3" /><Relationship Type="http://schemas.openxmlformats.org/officeDocument/2006/relationships/image" Target="/xl/media/image2.png" Id="rId4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twoCellAnchor>
    <from>
      <col>2</col>
      <colOff>457199</colOff>
      <row>74</row>
      <rowOff>5705</rowOff>
    </from>
    <to>
      <col>8</col>
      <colOff>881741</colOff>
      <row>105</row>
      <rowOff>21771</rowOff>
    </to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twoCellAnchor>
  <twoCellAnchor>
    <from>
      <col>5</col>
      <colOff>678873</colOff>
      <row>57</row>
      <rowOff>41565</rowOff>
    </from>
    <to>
      <col>11</col>
      <colOff>1164771</colOff>
      <row>70</row>
      <rowOff>152401</rowOff>
    </to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twoCellAnchor>
  <oneCellAnchor>
    <from>
      <col>9</col>
      <colOff>0</colOff>
      <row>0</row>
      <rowOff>0</rowOff>
    </from>
    <ext cx="2797206" cy="493204"/>
    <pic>
      <nvPicPr>
        <cNvPr id="3" name="Image 3" descr="Picture"/>
        <cNvPicPr/>
      </nvPicPr>
      <blipFill>
        <a:blip cstate="print" r:embed="rId3"/>
        <a:stretch>
          <a:fillRect/>
        </a:stretch>
      </blipFill>
      <spPr>
        <a:prstGeom prst="rect"/>
      </spPr>
    </pic>
    <clientData/>
  </oneCellAnchor>
  <oneCellAnchor>
    <from>
      <col>9</col>
      <colOff>0</colOff>
      <row>46</row>
      <rowOff>0</rowOff>
    </from>
    <ext cx="2797206" cy="493204"/>
    <pic>
      <nvPicPr>
        <cNvPr id="4" name="Image 4" descr="Picture"/>
        <cNvPicPr/>
      </nvPicPr>
      <blipFill>
        <a:blip cstate="print" r:embed="rId4"/>
        <a:stretch>
          <a:fillRect/>
        </a:stretch>
      </blipFill>
      <spPr>
        <a:prstGeom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R106"/>
  <sheetViews>
    <sheetView showGridLines="0" tabSelected="1" view="pageLayout" topLeftCell="A46" zoomScale="40" zoomScaleNormal="70" zoomScaleSheetLayoutView="55" zoomScalePageLayoutView="40" workbookViewId="0">
      <selection activeCell="F35" sqref="F35"/>
    </sheetView>
  </sheetViews>
  <sheetFormatPr baseColWidth="10" defaultColWidth="0" defaultRowHeight="14.4"/>
  <cols>
    <col width="41.21875" customWidth="1" min="1" max="1"/>
    <col width="20" customWidth="1" min="2" max="12"/>
    <col width="11.5546875" customWidth="1" min="16382" max="16383"/>
    <col width="25.33203125" customWidth="1" min="16384" max="16384"/>
  </cols>
  <sheetData>
    <row r="1" ht="45" customHeight="1">
      <c r="A1" s="74" t="inlineStr">
        <is>
          <t>Feasibility Study - Rooftop Solar Power Plant</t>
        </is>
      </c>
      <c r="J1" s="78" t="n"/>
    </row>
    <row r="2" ht="38.4" customHeight="1"/>
    <row r="3">
      <c r="A3" s="65" t="inlineStr">
        <is>
          <t xml:space="preserve">Investor: </t>
        </is>
      </c>
      <c r="B3" s="83" t="n"/>
      <c r="C3" s="92" t="n"/>
      <c r="F3" s="65" t="inlineStr">
        <is>
          <t xml:space="preserve">Date: </t>
        </is>
      </c>
      <c r="G3" s="83" t="inlineStr">
        <is>
          <t>10.05.2025</t>
        </is>
      </c>
      <c r="H3" s="92" t="n"/>
    </row>
    <row r="4">
      <c r="A4" s="65" t="inlineStr">
        <is>
          <t xml:space="preserve">Design company: </t>
        </is>
      </c>
      <c r="B4" s="76" t="n"/>
      <c r="C4" s="93" t="n"/>
      <c r="F4" s="65" t="inlineStr">
        <is>
          <t xml:space="preserve">Google coordinates: </t>
        </is>
      </c>
      <c r="G4" s="76" t="inlineStr">
        <is>
          <t>43.22835,  -77.39170</t>
        </is>
      </c>
      <c r="H4" s="93" t="n"/>
    </row>
    <row r="5" ht="27.6" customHeight="1" thickBot="1"/>
    <row r="6" ht="21.6" customHeight="1" thickBot="1">
      <c r="A6" s="94" t="inlineStr">
        <is>
          <t>INPUT DATA</t>
        </is>
      </c>
      <c r="B6" s="95" t="n"/>
      <c r="C6" s="95" t="n"/>
      <c r="D6" s="95" t="n"/>
      <c r="E6" s="95" t="n"/>
      <c r="F6" s="95" t="n"/>
      <c r="G6" s="95" t="n"/>
      <c r="H6" s="95" t="n"/>
      <c r="I6" s="95" t="n"/>
      <c r="J6" s="95" t="n"/>
      <c r="K6" s="96" t="n"/>
    </row>
    <row r="7" ht="25.8" customHeight="1" thickBot="1">
      <c r="A7" s="4" t="n"/>
      <c r="C7" s="84" t="n"/>
      <c r="D7" s="84" t="n"/>
      <c r="E7" s="84" t="n"/>
      <c r="F7" s="84" t="n"/>
      <c r="G7" s="84" t="n"/>
      <c r="H7" s="84" t="n"/>
    </row>
    <row r="8" ht="15" customHeight="1" thickBot="1">
      <c r="A8" s="97" t="inlineStr">
        <is>
          <t>INPUT DATA PER ROOF</t>
        </is>
      </c>
      <c r="B8" s="95" t="n"/>
      <c r="C8" s="95" t="n"/>
      <c r="D8" s="95" t="n"/>
      <c r="E8" s="95" t="n"/>
      <c r="F8" s="95" t="n"/>
      <c r="G8" s="95" t="n"/>
      <c r="H8" s="95" t="n"/>
      <c r="I8" s="95" t="n"/>
      <c r="J8" s="95" t="n"/>
      <c r="K8" s="96" t="n"/>
    </row>
    <row r="9">
      <c r="A9" s="4" t="n"/>
      <c r="B9" s="20" t="n">
        <v>1</v>
      </c>
      <c r="C9" s="14" t="n">
        <v>2</v>
      </c>
      <c r="D9" s="14" t="n">
        <v>3</v>
      </c>
      <c r="E9" s="14" t="n">
        <v>4</v>
      </c>
      <c r="F9" s="14" t="n">
        <v>5</v>
      </c>
      <c r="G9" s="14" t="n">
        <v>6</v>
      </c>
      <c r="H9" s="14" t="n">
        <v>7</v>
      </c>
      <c r="I9" s="14" t="n">
        <v>8</v>
      </c>
      <c r="J9" s="14" t="n">
        <v>9</v>
      </c>
      <c r="K9" s="15" t="n">
        <v>10</v>
      </c>
    </row>
    <row r="10">
      <c r="A10" s="75" t="inlineStr">
        <is>
          <t>Tilt angle [°]</t>
        </is>
      </c>
      <c r="B10" s="11" t="inlineStr">
        <is>
          <t>5.0°</t>
        </is>
      </c>
      <c r="C10" s="19" t="inlineStr">
        <is>
          <t>5.0°</t>
        </is>
      </c>
      <c r="D10" s="19" t="inlineStr">
        <is>
          <t>/</t>
        </is>
      </c>
      <c r="E10" s="19" t="inlineStr">
        <is>
          <t>/</t>
        </is>
      </c>
      <c r="F10" s="19" t="inlineStr">
        <is>
          <t>/</t>
        </is>
      </c>
      <c r="G10" s="19" t="inlineStr">
        <is>
          <t>/</t>
        </is>
      </c>
      <c r="H10" s="19" t="inlineStr">
        <is>
          <t>/</t>
        </is>
      </c>
      <c r="I10" s="19" t="inlineStr">
        <is>
          <t>/</t>
        </is>
      </c>
      <c r="J10" s="19" t="inlineStr">
        <is>
          <t>/</t>
        </is>
      </c>
      <c r="K10" s="9" t="inlineStr">
        <is>
          <t>/</t>
        </is>
      </c>
    </row>
    <row r="11">
      <c r="A11" s="75" t="inlineStr">
        <is>
          <t>Azimuth angle [°]</t>
        </is>
      </c>
      <c r="B11" s="11" t="inlineStr">
        <is>
          <t>90.0°</t>
        </is>
      </c>
      <c r="C11" s="19" t="inlineStr">
        <is>
          <t>-90.0°</t>
        </is>
      </c>
      <c r="D11" s="19" t="inlineStr">
        <is>
          <t>/</t>
        </is>
      </c>
      <c r="E11" s="19" t="inlineStr">
        <is>
          <t>/</t>
        </is>
      </c>
      <c r="F11" s="19" t="inlineStr">
        <is>
          <t>/</t>
        </is>
      </c>
      <c r="G11" s="19" t="inlineStr">
        <is>
          <t>/</t>
        </is>
      </c>
      <c r="H11" s="19" t="inlineStr">
        <is>
          <t>/</t>
        </is>
      </c>
      <c r="I11" s="19" t="inlineStr">
        <is>
          <t>/</t>
        </is>
      </c>
      <c r="J11" s="19" t="inlineStr">
        <is>
          <t>/</t>
        </is>
      </c>
      <c r="K11" s="9" t="inlineStr">
        <is>
          <t>/</t>
        </is>
      </c>
    </row>
    <row r="12">
      <c r="A12" s="75" t="inlineStr">
        <is>
          <t>Free surface [m²]</t>
        </is>
      </c>
      <c r="B12" s="11" t="inlineStr">
        <is>
          <t>3765.66m²</t>
        </is>
      </c>
      <c r="C12" s="19" t="inlineStr">
        <is>
          <t>2549.55m²</t>
        </is>
      </c>
      <c r="D12" s="19" t="inlineStr">
        <is>
          <t>/</t>
        </is>
      </c>
      <c r="E12" s="19" t="inlineStr">
        <is>
          <t>/</t>
        </is>
      </c>
      <c r="F12" s="19" t="inlineStr">
        <is>
          <t>/</t>
        </is>
      </c>
      <c r="G12" s="19" t="inlineStr">
        <is>
          <t>/</t>
        </is>
      </c>
      <c r="H12" s="19" t="inlineStr">
        <is>
          <t>/</t>
        </is>
      </c>
      <c r="I12" s="19" t="inlineStr">
        <is>
          <t>/</t>
        </is>
      </c>
      <c r="J12" s="19" t="inlineStr">
        <is>
          <t>/</t>
        </is>
      </c>
      <c r="K12" s="9" t="inlineStr">
        <is>
          <t>/</t>
        </is>
      </c>
    </row>
    <row r="13" ht="15" customHeight="1" thickBot="1">
      <c r="A13" s="4" t="n"/>
      <c r="B13" s="4" t="n"/>
      <c r="C13" s="4" t="n"/>
      <c r="D13" s="4" t="n"/>
      <c r="E13" s="4" t="n"/>
      <c r="F13" s="8" t="n"/>
      <c r="G13" s="8" t="n"/>
      <c r="H13" s="8" t="n"/>
    </row>
    <row r="14" ht="15" customHeight="1" thickBot="1">
      <c r="A14" s="98" t="inlineStr">
        <is>
          <t>Monthly energy consumption in the high tariff [kWh]</t>
        </is>
      </c>
      <c r="B14" s="95" t="n"/>
      <c r="C14" s="96" t="n"/>
      <c r="D14" s="4" t="n"/>
      <c r="E14" s="2" t="n"/>
      <c r="F14" s="97" t="inlineStr">
        <is>
          <t>Working hours</t>
        </is>
      </c>
      <c r="G14" s="95" t="n"/>
      <c r="H14" s="95" t="n"/>
      <c r="I14" s="96" t="n"/>
    </row>
    <row r="15">
      <c r="A15" s="79" t="inlineStr">
        <is>
          <t>January</t>
        </is>
      </c>
      <c r="B15" s="58" t="inlineStr">
        <is>
          <t>1000000.0 kWh</t>
        </is>
      </c>
      <c r="C15" s="92" t="n"/>
      <c r="D15" s="22" t="n"/>
      <c r="E15" s="2" t="n"/>
      <c r="F15" s="87" t="inlineStr">
        <is>
          <t>Monday</t>
        </is>
      </c>
      <c r="G15" s="99" t="n"/>
      <c r="H15" s="83" t="inlineStr">
        <is>
          <t>07:00 - 19:00</t>
        </is>
      </c>
      <c r="I15" s="9" t="n"/>
    </row>
    <row r="16">
      <c r="A16" s="79" t="inlineStr">
        <is>
          <t>February</t>
        </is>
      </c>
      <c r="B16" s="60" t="inlineStr">
        <is>
          <t>1000000.0 kWh</t>
        </is>
      </c>
      <c r="C16" s="93" t="n"/>
      <c r="D16" s="22" t="n"/>
      <c r="E16" s="2" t="n"/>
      <c r="F16" s="79" t="inlineStr">
        <is>
          <t>Tuesday</t>
        </is>
      </c>
      <c r="H16" s="76" t="inlineStr">
        <is>
          <t>07:00 - 19:00</t>
        </is>
      </c>
      <c r="I16" s="9" t="n"/>
    </row>
    <row r="17">
      <c r="A17" s="79" t="inlineStr">
        <is>
          <t>March</t>
        </is>
      </c>
      <c r="B17" s="60" t="inlineStr">
        <is>
          <t>2000000.0 kWh</t>
        </is>
      </c>
      <c r="C17" s="93" t="n"/>
      <c r="D17" s="22" t="n"/>
      <c r="E17" s="2" t="n"/>
      <c r="F17" s="79" t="inlineStr">
        <is>
          <t>Wednesday</t>
        </is>
      </c>
      <c r="H17" s="76" t="inlineStr">
        <is>
          <t>07:00 - 19:00</t>
        </is>
      </c>
      <c r="I17" s="9" t="n"/>
    </row>
    <row r="18">
      <c r="A18" s="79" t="inlineStr">
        <is>
          <t>April</t>
        </is>
      </c>
      <c r="B18" s="58" t="inlineStr">
        <is>
          <t>2000000.0 kWh</t>
        </is>
      </c>
      <c r="C18" s="92" t="n"/>
      <c r="D18" s="22" t="n"/>
      <c r="E18" s="2" t="n"/>
      <c r="F18" s="79" t="inlineStr">
        <is>
          <t>Thursday</t>
        </is>
      </c>
      <c r="H18" s="76" t="inlineStr">
        <is>
          <t>07:00 - 19:00</t>
        </is>
      </c>
      <c r="I18" s="9" t="n"/>
    </row>
    <row r="19">
      <c r="A19" s="79" t="inlineStr">
        <is>
          <t>May</t>
        </is>
      </c>
      <c r="B19" s="60" t="inlineStr">
        <is>
          <t>3000000.0 kWh</t>
        </is>
      </c>
      <c r="C19" s="93" t="n"/>
      <c r="D19" s="22" t="n"/>
      <c r="E19" s="2" t="n"/>
      <c r="F19" s="79" t="inlineStr">
        <is>
          <t>Friday</t>
        </is>
      </c>
      <c r="H19" s="76" t="inlineStr">
        <is>
          <t>07:00 - 19:00</t>
        </is>
      </c>
      <c r="I19" s="9" t="n"/>
    </row>
    <row r="20">
      <c r="A20" s="79" t="inlineStr">
        <is>
          <t>June</t>
        </is>
      </c>
      <c r="B20" s="60" t="inlineStr">
        <is>
          <t>4000000.0 kWh</t>
        </is>
      </c>
      <c r="C20" s="93" t="n"/>
      <c r="D20" s="22" t="n"/>
      <c r="E20" s="2" t="n"/>
      <c r="F20" s="79" t="inlineStr">
        <is>
          <t>Saturday</t>
        </is>
      </c>
      <c r="H20" s="76" t="inlineStr">
        <is>
          <t>/</t>
        </is>
      </c>
      <c r="I20" s="9" t="n"/>
    </row>
    <row r="21">
      <c r="A21" s="79" t="inlineStr">
        <is>
          <t>Jully</t>
        </is>
      </c>
      <c r="B21" s="60" t="inlineStr">
        <is>
          <t>5000000.0 kWh</t>
        </is>
      </c>
      <c r="C21" s="93" t="n"/>
      <c r="D21" s="22" t="n"/>
      <c r="E21" s="2" t="n"/>
      <c r="F21" s="79" t="inlineStr">
        <is>
          <t>Sunday</t>
        </is>
      </c>
      <c r="H21" s="76" t="inlineStr">
        <is>
          <t>/</t>
        </is>
      </c>
      <c r="I21" s="9" t="n"/>
    </row>
    <row r="22">
      <c r="A22" s="79" t="inlineStr">
        <is>
          <t>August</t>
        </is>
      </c>
      <c r="B22" s="60" t="inlineStr">
        <is>
          <t>4000000.0 kWh</t>
        </is>
      </c>
      <c r="C22" s="93" t="n"/>
      <c r="D22" s="22" t="n"/>
      <c r="E22" s="2" t="n"/>
    </row>
    <row r="23">
      <c r="A23" s="79" t="inlineStr">
        <is>
          <t>September</t>
        </is>
      </c>
      <c r="B23" s="60" t="inlineStr">
        <is>
          <t>2000000.0 kWh</t>
        </is>
      </c>
      <c r="C23" s="93" t="n"/>
      <c r="D23" s="22" t="n"/>
      <c r="E23" s="2" t="n"/>
      <c r="F23" s="77" t="inlineStr">
        <is>
          <t>Non-working days in the year:</t>
        </is>
      </c>
      <c r="H23" s="83" t="inlineStr">
        <is>
          <t>0 days</t>
        </is>
      </c>
      <c r="I23" s="92" t="n"/>
    </row>
    <row r="24" ht="15" customHeight="1" thickBot="1">
      <c r="A24" s="79" t="inlineStr">
        <is>
          <t>October</t>
        </is>
      </c>
      <c r="B24" s="60" t="inlineStr">
        <is>
          <t>2000000.0 kWh</t>
        </is>
      </c>
      <c r="C24" s="93" t="n"/>
      <c r="D24" s="22" t="n"/>
      <c r="E24" s="2" t="n"/>
    </row>
    <row r="25" ht="15" customHeight="1" thickBot="1">
      <c r="A25" s="79" t="inlineStr">
        <is>
          <t>November</t>
        </is>
      </c>
      <c r="B25" s="60" t="inlineStr">
        <is>
          <t>1000000.0 kWh</t>
        </is>
      </c>
      <c r="C25" s="93" t="n"/>
      <c r="D25" s="22" t="n"/>
      <c r="E25" s="2" t="n"/>
      <c r="F25" s="97" t="inlineStr">
        <is>
          <t>PV module information</t>
        </is>
      </c>
      <c r="G25" s="95" t="n"/>
      <c r="H25" s="95" t="n"/>
      <c r="I25" s="96" t="n"/>
    </row>
    <row r="26">
      <c r="A26" s="79" t="inlineStr">
        <is>
          <t>December</t>
        </is>
      </c>
      <c r="B26" s="60" t="inlineStr">
        <is>
          <t>1000000.0 kWh</t>
        </is>
      </c>
      <c r="C26" s="93" t="n"/>
      <c r="D26" s="22" t="n"/>
      <c r="E26" s="2" t="n"/>
      <c r="F26" s="77" t="inlineStr">
        <is>
          <t>Nominal power [Wp]:</t>
        </is>
      </c>
      <c r="H26" s="100" t="inlineStr">
        <is>
          <t>450.0 Wp</t>
        </is>
      </c>
      <c r="I26" s="92" t="n"/>
      <c r="J26" s="47" t="inlineStr">
        <is>
          <t>Note: Additional safety space on the roofs will be included in the calculations</t>
        </is>
      </c>
    </row>
    <row r="27" ht="14.4" customHeight="1">
      <c r="A27" s="2" t="n"/>
      <c r="B27" s="22" t="n"/>
      <c r="C27" s="22" t="n"/>
      <c r="D27" s="22" t="n"/>
      <c r="E27" s="2" t="n"/>
      <c r="F27" s="77" t="inlineStr">
        <is>
          <t>Length [mm]:</t>
        </is>
      </c>
      <c r="H27" s="101" t="inlineStr">
        <is>
          <t>2094 mm</t>
        </is>
      </c>
      <c r="I27" s="92" t="n"/>
    </row>
    <row r="28">
      <c r="A28" s="77" t="inlineStr">
        <is>
          <t>Maximum authorised power [kW]:</t>
        </is>
      </c>
      <c r="B28" s="102" t="inlineStr">
        <is>
          <t>-</t>
        </is>
      </c>
      <c r="C28" s="92" t="n"/>
      <c r="D28" s="23" t="n"/>
      <c r="E28" s="2" t="n"/>
      <c r="F28" s="77" t="inlineStr">
        <is>
          <t>Width [mm]:</t>
        </is>
      </c>
      <c r="H28" s="101" t="inlineStr">
        <is>
          <t>1038 mm</t>
        </is>
      </c>
      <c r="I28" s="92" t="n"/>
    </row>
    <row r="29" ht="16.2" customHeight="1" thickBot="1">
      <c r="A29" s="77" t="n"/>
      <c r="B29" s="7" t="n"/>
      <c r="C29" s="7" t="n"/>
      <c r="D29" s="7" t="n"/>
      <c r="E29" s="6" t="n"/>
      <c r="F29" s="5" t="n"/>
      <c r="G29" s="5" t="n"/>
      <c r="H29" s="5" t="n"/>
      <c r="I29" s="5" t="n"/>
      <c r="J29" s="5" t="n"/>
      <c r="K29" s="5" t="n"/>
    </row>
    <row r="30" ht="16.2" customHeight="1" thickBot="1">
      <c r="A30" s="98" t="inlineStr">
        <is>
          <t>Electricity prices</t>
        </is>
      </c>
      <c r="B30" s="95" t="n"/>
      <c r="C30" s="96" t="n"/>
      <c r="D30" s="7" t="n"/>
      <c r="E30" s="6" t="n"/>
      <c r="F30" s="5" t="n"/>
      <c r="G30" s="5" t="n"/>
      <c r="H30" s="5" t="n"/>
      <c r="I30" s="5" t="n"/>
      <c r="J30" s="5" t="n"/>
      <c r="K30" s="5" t="n"/>
    </row>
    <row r="31">
      <c r="A31" s="77" t="inlineStr">
        <is>
          <t>Base price of electricity [EUR/MWh]:</t>
        </is>
      </c>
      <c r="B31" s="103" t="inlineStr">
        <is>
          <t>150 EUR / MWh</t>
        </is>
      </c>
      <c r="C31" s="104" t="n"/>
    </row>
    <row r="32">
      <c r="A32" s="77" t="inlineStr">
        <is>
          <t>Taxes and VAT [% of electricity price]:</t>
        </is>
      </c>
      <c r="B32" s="105" t="inlineStr">
        <is>
          <t>30.0 %</t>
        </is>
      </c>
      <c r="C32" s="93" t="n"/>
    </row>
    <row r="33">
      <c r="A33" s="77" t="inlineStr">
        <is>
          <t>Total electricity price [EUR/MWh]:</t>
        </is>
      </c>
      <c r="B33" s="105" t="inlineStr">
        <is>
          <t>195.0 EUR / MWh</t>
        </is>
      </c>
      <c r="C33" s="93" t="n"/>
    </row>
    <row r="34">
      <c r="A34" s="77" t="inlineStr">
        <is>
          <t>Selling price of electricity [EUR/MWh]:</t>
        </is>
      </c>
      <c r="B34" s="106" t="inlineStr">
        <is>
          <t>200 EUR / MWh</t>
        </is>
      </c>
      <c r="C34" s="93" t="n"/>
    </row>
    <row r="35" ht="73.2" customHeight="1" thickBot="1"/>
    <row r="36" ht="21.6" customHeight="1" thickBot="1">
      <c r="A36" s="94" t="inlineStr">
        <is>
          <t>OUTPUT DATA</t>
        </is>
      </c>
      <c r="B36" s="95" t="n"/>
      <c r="C36" s="95" t="n"/>
      <c r="D36" s="95" t="n"/>
      <c r="E36" s="95" t="n"/>
      <c r="F36" s="95" t="n"/>
      <c r="G36" s="95" t="n"/>
      <c r="H36" s="95" t="n"/>
      <c r="I36" s="95" t="n"/>
      <c r="J36" s="95" t="n"/>
      <c r="K36" s="96" t="n"/>
      <c r="L36" s="84" t="n"/>
      <c r="M36" s="84" t="n"/>
      <c r="N36" s="84" t="n"/>
      <c r="O36" s="84" t="n"/>
      <c r="P36" s="84" t="n"/>
      <c r="Q36" s="84" t="n"/>
      <c r="R36" s="84" t="n"/>
    </row>
    <row r="37">
      <c r="A37" s="84" t="n"/>
      <c r="B37" s="84" t="n"/>
      <c r="C37" s="84" t="n"/>
      <c r="D37" s="84" t="n"/>
      <c r="E37" s="84" t="n"/>
      <c r="F37" s="84" t="n"/>
      <c r="G37" s="84" t="n"/>
      <c r="H37" s="84" t="n"/>
      <c r="I37" s="84" t="n"/>
      <c r="K37" s="84" t="n"/>
    </row>
    <row r="38">
      <c r="A38" s="65" t="inlineStr">
        <is>
          <t>Recommended power of the PV power plant [kWp]</t>
        </is>
      </c>
      <c r="C38" s="83" t="inlineStr">
        <is>
          <t>25.791,75 kWp</t>
        </is>
      </c>
      <c r="D38" s="92" t="n"/>
      <c r="E38" s="107" t="n"/>
      <c r="F38" s="65" t="inlineStr">
        <is>
          <t>Annual energy surplus [kWh]</t>
        </is>
      </c>
      <c r="I38" s="58" t="inlineStr">
        <is>
          <t>666.023,49 kWh</t>
        </is>
      </c>
      <c r="J38" s="92" t="n"/>
    </row>
    <row r="39">
      <c r="A39" s="65" t="inlineStr">
        <is>
          <t>Maximum power that can be installed on the roofs [kWp]</t>
        </is>
      </c>
      <c r="C39" s="76" t="inlineStr">
        <is>
          <t>1.136,25 kWp</t>
        </is>
      </c>
      <c r="D39" s="93" t="n"/>
      <c r="E39" s="107" t="n"/>
      <c r="F39" s="65" t="inlineStr">
        <is>
          <t>Annual energy surplus [%]</t>
        </is>
      </c>
      <c r="I39" s="105" t="inlineStr">
        <is>
          <t>52,56 %</t>
        </is>
      </c>
      <c r="J39" s="93" t="n"/>
    </row>
    <row r="40">
      <c r="A40" s="65" t="inlineStr">
        <is>
          <t>Total estimated annual energy production [kWh]</t>
        </is>
      </c>
      <c r="C40" s="76" t="inlineStr">
        <is>
          <t>1.267.134,87 kWh</t>
        </is>
      </c>
      <c r="D40" s="93" t="n"/>
      <c r="E40" s="23" t="n"/>
      <c r="F40" s="65" t="inlineStr">
        <is>
          <t>Total energy surplus in the exploitation period [kWh]</t>
        </is>
      </c>
      <c r="I40" s="60" t="inlineStr">
        <is>
          <t>18.206.560,86 kWh</t>
        </is>
      </c>
      <c r="J40" s="93" t="n"/>
    </row>
    <row r="41">
      <c r="A41" s="65" t="inlineStr">
        <is>
          <t>Total used area of ​​the roofs [m²]</t>
        </is>
      </c>
      <c r="C41" s="76" t="inlineStr">
        <is>
          <t>6.311,51 m²</t>
        </is>
      </c>
      <c r="D41" s="93" t="n"/>
      <c r="E41" s="28" t="n"/>
      <c r="F41" s="65" t="inlineStr">
        <is>
          <t>CO2 emissions reduction during the exploitation period [tons]</t>
        </is>
      </c>
      <c r="I41" s="108" t="inlineStr">
        <is>
          <t>29.442,87 tons</t>
        </is>
      </c>
      <c r="J41" s="93" t="n"/>
    </row>
    <row r="42">
      <c r="A42" s="65" t="inlineStr">
        <is>
          <t>Annual energy savings [kWh]</t>
        </is>
      </c>
      <c r="C42" s="76" t="inlineStr">
        <is>
          <t>601.111,38 kWh</t>
        </is>
      </c>
      <c r="D42" s="93" t="n"/>
      <c r="E42" s="23" t="n"/>
      <c r="F42" s="65" t="inlineStr">
        <is>
          <t>Estimated annual maintenance costs [EUR]</t>
        </is>
      </c>
      <c r="I42" s="109" t="inlineStr">
        <is>
          <t>34.087,50 EUR</t>
        </is>
      </c>
      <c r="J42" s="93" t="n"/>
    </row>
    <row r="43">
      <c r="A43" s="65" t="inlineStr">
        <is>
          <t>Annual energy savings [%]</t>
        </is>
      </c>
      <c r="C43" s="76" t="inlineStr">
        <is>
          <t>2,15%</t>
        </is>
      </c>
      <c r="D43" s="93" t="n"/>
      <c r="E43" s="110" t="n"/>
      <c r="F43" s="65" t="inlineStr">
        <is>
          <t>Estimated value of the investment [EUR]</t>
        </is>
      </c>
      <c r="I43" s="109" t="inlineStr">
        <is>
          <t>1.704.375 EUR</t>
        </is>
      </c>
      <c r="J43" s="93" t="n"/>
    </row>
    <row r="44">
      <c r="A44" s="65" t="inlineStr">
        <is>
          <t>Annual energy savings [EUR]</t>
        </is>
      </c>
      <c r="C44" s="76" t="inlineStr">
        <is>
          <t>250.421,42 EUR</t>
        </is>
      </c>
      <c r="D44" s="93" t="n"/>
      <c r="E44" s="111" t="n"/>
      <c r="F44" s="65" t="inlineStr">
        <is>
          <t>ROI [years]</t>
        </is>
      </c>
      <c r="I44" s="112" t="inlineStr">
        <is>
          <t>7,01 years</t>
        </is>
      </c>
      <c r="J44" s="93" t="n"/>
    </row>
    <row r="45">
      <c r="A45" s="65" t="inlineStr">
        <is>
          <t>Total energy savings in the exploitation period [kWh]</t>
        </is>
      </c>
      <c r="C45" s="76" t="inlineStr">
        <is>
          <t>16.432.109,70 kWh</t>
        </is>
      </c>
      <c r="D45" s="93" t="n"/>
      <c r="E45" s="23" t="n"/>
      <c r="F45" s="9" t="n"/>
    </row>
    <row r="46" ht="155.4" customHeight="1">
      <c r="A46" s="65" t="n"/>
      <c r="B46" s="65" t="n"/>
      <c r="C46" s="78" t="n"/>
      <c r="D46" s="78" t="n"/>
      <c r="E46" s="23" t="n"/>
      <c r="F46" s="9" t="n"/>
    </row>
    <row r="47" ht="45" customHeight="1">
      <c r="A47" s="74" t="inlineStr">
        <is>
          <t>Feasibility Study - Rooftop Solar Power Plant</t>
        </is>
      </c>
      <c r="J47" s="78" t="n"/>
    </row>
    <row r="48" ht="19.2" customHeight="1" thickBot="1">
      <c r="A48" s="74" t="n"/>
      <c r="B48" s="74" t="n"/>
      <c r="C48" s="74" t="n"/>
      <c r="D48" s="74" t="n"/>
      <c r="E48" s="74" t="n"/>
      <c r="F48" s="74" t="n"/>
      <c r="J48" s="78" t="n"/>
      <c r="K48" s="78" t="n"/>
      <c r="L48" s="78" t="n"/>
    </row>
    <row r="49" ht="36" customHeight="1" thickBot="1">
      <c r="A49" s="113" t="inlineStr">
        <is>
          <t>OUTPUT DATA PER ROOF 
Note: The roofs are sorted by optimality for use</t>
        </is>
      </c>
      <c r="B49" s="95" t="n"/>
      <c r="C49" s="95" t="n"/>
      <c r="D49" s="95" t="n"/>
      <c r="E49" s="95" t="n"/>
      <c r="F49" s="95" t="n"/>
      <c r="G49" s="95" t="n"/>
      <c r="H49" s="95" t="n"/>
      <c r="I49" s="95" t="n"/>
      <c r="J49" s="95" t="n"/>
      <c r="K49" s="95" t="n"/>
      <c r="L49" s="96" t="n"/>
    </row>
    <row r="50">
      <c r="A50" s="4" t="n"/>
      <c r="C50" s="20" t="n">
        <v>1</v>
      </c>
      <c r="D50" s="14" t="n">
        <v>2</v>
      </c>
      <c r="E50" s="14" t="n">
        <v>3</v>
      </c>
      <c r="F50" s="14" t="n">
        <v>4</v>
      </c>
      <c r="G50" s="14" t="n">
        <v>5</v>
      </c>
      <c r="H50" s="14" t="n">
        <v>6</v>
      </c>
      <c r="I50" s="14" t="n">
        <v>7</v>
      </c>
      <c r="J50" s="14" t="n">
        <v>8</v>
      </c>
      <c r="K50" s="14" t="n">
        <v>9</v>
      </c>
      <c r="L50" s="15" t="n">
        <v>10</v>
      </c>
    </row>
    <row r="51">
      <c r="A51" s="75" t="inlineStr">
        <is>
          <t>Roof tilt angle [°]</t>
        </is>
      </c>
      <c r="C51" s="11" t="inlineStr">
        <is>
          <t>5 °</t>
        </is>
      </c>
      <c r="D51" s="19" t="inlineStr">
        <is>
          <t>5 °</t>
        </is>
      </c>
      <c r="E51" s="19" t="inlineStr">
        <is>
          <t>/</t>
        </is>
      </c>
      <c r="F51" s="19" t="inlineStr">
        <is>
          <t>/</t>
        </is>
      </c>
      <c r="G51" s="19" t="inlineStr">
        <is>
          <t>/</t>
        </is>
      </c>
      <c r="H51" s="19" t="inlineStr">
        <is>
          <t>/</t>
        </is>
      </c>
      <c r="I51" s="19" t="inlineStr">
        <is>
          <t>/</t>
        </is>
      </c>
      <c r="J51" s="19" t="inlineStr">
        <is>
          <t>/</t>
        </is>
      </c>
      <c r="K51" s="19" t="inlineStr">
        <is>
          <t>/</t>
        </is>
      </c>
      <c r="L51" s="9" t="inlineStr">
        <is>
          <t>/</t>
        </is>
      </c>
    </row>
    <row r="52">
      <c r="A52" s="75" t="inlineStr">
        <is>
          <t>Roof azimuth angle [°]</t>
        </is>
      </c>
      <c r="C52" s="11" t="inlineStr">
        <is>
          <t>90 °</t>
        </is>
      </c>
      <c r="D52" s="19" t="inlineStr">
        <is>
          <t>-90 °</t>
        </is>
      </c>
      <c r="E52" s="19" t="inlineStr">
        <is>
          <t>/</t>
        </is>
      </c>
      <c r="F52" s="19" t="inlineStr">
        <is>
          <t>/</t>
        </is>
      </c>
      <c r="G52" s="19" t="inlineStr">
        <is>
          <t>/</t>
        </is>
      </c>
      <c r="H52" s="19" t="inlineStr">
        <is>
          <t>/</t>
        </is>
      </c>
      <c r="I52" s="19" t="inlineStr">
        <is>
          <t>/</t>
        </is>
      </c>
      <c r="J52" s="19" t="inlineStr">
        <is>
          <t>/</t>
        </is>
      </c>
      <c r="K52" s="19" t="inlineStr">
        <is>
          <t>/</t>
        </is>
      </c>
      <c r="L52" s="9" t="inlineStr">
        <is>
          <t>/</t>
        </is>
      </c>
    </row>
    <row r="53">
      <c r="A53" s="75" t="inlineStr">
        <is>
          <t>Power that can be installed on the roof [kWp]</t>
        </is>
      </c>
      <c r="C53" s="11" t="inlineStr">
        <is>
          <t>677,70 kWp</t>
        </is>
      </c>
      <c r="D53" s="19" t="inlineStr">
        <is>
          <t>458,55 kWp</t>
        </is>
      </c>
      <c r="E53" s="19" t="inlineStr">
        <is>
          <t>/</t>
        </is>
      </c>
      <c r="F53" s="19" t="inlineStr">
        <is>
          <t>/</t>
        </is>
      </c>
      <c r="G53" s="19" t="inlineStr">
        <is>
          <t>/</t>
        </is>
      </c>
      <c r="H53" s="19" t="inlineStr">
        <is>
          <t>/</t>
        </is>
      </c>
      <c r="I53" s="19" t="inlineStr">
        <is>
          <t>/</t>
        </is>
      </c>
      <c r="J53" s="19" t="inlineStr">
        <is>
          <t>/</t>
        </is>
      </c>
      <c r="K53" s="19" t="inlineStr">
        <is>
          <t>/</t>
        </is>
      </c>
      <c r="L53" s="9" t="inlineStr">
        <is>
          <t>/</t>
        </is>
      </c>
    </row>
    <row r="54">
      <c r="A54" s="75" t="inlineStr">
        <is>
          <t>Number of PV modules per roof</t>
        </is>
      </c>
      <c r="C54" s="11" t="inlineStr">
        <is>
          <t>1.506</t>
        </is>
      </c>
      <c r="D54" s="19" t="inlineStr">
        <is>
          <t>1.019</t>
        </is>
      </c>
      <c r="E54" s="19" t="inlineStr">
        <is>
          <t>/</t>
        </is>
      </c>
      <c r="F54" s="19" t="inlineStr">
        <is>
          <t>/</t>
        </is>
      </c>
      <c r="G54" s="19" t="inlineStr">
        <is>
          <t>/</t>
        </is>
      </c>
      <c r="H54" s="19" t="inlineStr">
        <is>
          <t>/</t>
        </is>
      </c>
      <c r="I54" s="19" t="inlineStr">
        <is>
          <t>/</t>
        </is>
      </c>
      <c r="J54" s="19" t="inlineStr">
        <is>
          <t>/</t>
        </is>
      </c>
      <c r="K54" s="19" t="inlineStr">
        <is>
          <t>/</t>
        </is>
      </c>
      <c r="L54" s="9" t="inlineStr">
        <is>
          <t>/</t>
        </is>
      </c>
    </row>
    <row r="55">
      <c r="A55" s="77" t="inlineStr">
        <is>
          <t>Estimated annual energy production per roof [kWh]</t>
        </is>
      </c>
      <c r="C55" s="11" t="inlineStr">
        <is>
          <t>758.144,15 kWh</t>
        </is>
      </c>
      <c r="D55" s="19" t="inlineStr">
        <is>
          <t>508.990,72 kWh</t>
        </is>
      </c>
      <c r="E55" s="19" t="inlineStr">
        <is>
          <t>/</t>
        </is>
      </c>
      <c r="F55" s="19" t="inlineStr">
        <is>
          <t>/</t>
        </is>
      </c>
      <c r="G55" s="19" t="inlineStr">
        <is>
          <t>/</t>
        </is>
      </c>
      <c r="H55" s="19" t="inlineStr">
        <is>
          <t>/</t>
        </is>
      </c>
      <c r="I55" s="19" t="inlineStr">
        <is>
          <t>/</t>
        </is>
      </c>
      <c r="J55" s="19" t="inlineStr">
        <is>
          <t>/</t>
        </is>
      </c>
      <c r="K55" s="19" t="inlineStr">
        <is>
          <t>/</t>
        </is>
      </c>
      <c r="L55" s="9" t="inlineStr">
        <is>
          <t>/</t>
        </is>
      </c>
    </row>
    <row r="56">
      <c r="A56" s="77" t="inlineStr">
        <is>
          <t>Used roof area [m²]</t>
        </is>
      </c>
      <c r="C56" s="11" t="inlineStr">
        <is>
          <t>3.764,41m²</t>
        </is>
      </c>
      <c r="D56" s="19" t="inlineStr">
        <is>
          <t>2.547,10m²</t>
        </is>
      </c>
      <c r="E56" s="19" t="inlineStr">
        <is>
          <t>/</t>
        </is>
      </c>
      <c r="F56" s="19" t="inlineStr">
        <is>
          <t>/</t>
        </is>
      </c>
      <c r="G56" s="19" t="inlineStr">
        <is>
          <t>/</t>
        </is>
      </c>
      <c r="H56" s="19" t="inlineStr">
        <is>
          <t>/</t>
        </is>
      </c>
      <c r="I56" s="19" t="inlineStr">
        <is>
          <t>/</t>
        </is>
      </c>
      <c r="J56" s="19" t="inlineStr">
        <is>
          <t>/</t>
        </is>
      </c>
      <c r="K56" s="19" t="inlineStr">
        <is>
          <t>/</t>
        </is>
      </c>
      <c r="L56" s="9" t="inlineStr">
        <is>
          <t>/</t>
        </is>
      </c>
    </row>
    <row r="57" ht="15" customHeight="1" thickBot="1">
      <c r="A57" s="4" t="n"/>
      <c r="B57" s="4" t="n"/>
      <c r="C57" s="4" t="n"/>
      <c r="D57" s="4" t="n"/>
      <c r="E57" s="4" t="n"/>
      <c r="F57" s="8" t="n"/>
      <c r="G57" s="8" t="n"/>
      <c r="H57" s="8" t="n"/>
    </row>
    <row r="58" ht="15" customHeight="1" thickBot="1">
      <c r="A58" s="98" t="inlineStr">
        <is>
          <t>MONTHLY ENERGY DATA [kWh]</t>
        </is>
      </c>
      <c r="B58" s="95" t="n"/>
      <c r="C58" s="95" t="n"/>
      <c r="D58" s="95" t="n"/>
      <c r="E58" s="96" t="n"/>
      <c r="F58" s="4" t="n"/>
    </row>
    <row r="59">
      <c r="A59" s="17" t="inlineStr">
        <is>
          <t>Month</t>
        </is>
      </c>
      <c r="B59" s="32" t="inlineStr">
        <is>
          <t>Consumption</t>
        </is>
      </c>
      <c r="C59" s="32" t="inlineStr">
        <is>
          <t>Production</t>
        </is>
      </c>
      <c r="D59" s="32" t="inlineStr">
        <is>
          <t>Surplus</t>
        </is>
      </c>
      <c r="E59" s="32" t="inlineStr">
        <is>
          <t>Savings</t>
        </is>
      </c>
      <c r="G59" s="78" t="n"/>
      <c r="H59" s="78" t="n"/>
    </row>
    <row r="60">
      <c r="A60" s="79" t="inlineStr">
        <is>
          <t>January</t>
        </is>
      </c>
      <c r="B60" s="31" t="n">
        <v>1000000</v>
      </c>
      <c r="C60" s="31" t="n">
        <v>39266.21618099998</v>
      </c>
      <c r="D60" s="31" t="n">
        <v>19408.0847175</v>
      </c>
      <c r="E60" s="31" t="n">
        <v>19858.13146350001</v>
      </c>
    </row>
    <row r="61">
      <c r="A61" s="79" t="inlineStr">
        <is>
          <t>February</t>
        </is>
      </c>
      <c r="B61" s="31" t="n">
        <v>1000000</v>
      </c>
      <c r="C61" s="31" t="n">
        <v>49284.9826065</v>
      </c>
      <c r="D61" s="31" t="n">
        <v>26058.64414500001</v>
      </c>
      <c r="E61" s="31" t="n">
        <v>23226.3384615</v>
      </c>
    </row>
    <row r="62">
      <c r="A62" s="79" t="inlineStr">
        <is>
          <t>March</t>
        </is>
      </c>
      <c r="B62" s="31" t="n">
        <v>2000000</v>
      </c>
      <c r="C62" s="31" t="n">
        <v>100674.9885285</v>
      </c>
      <c r="D62" s="31" t="n">
        <v>52770.75260850001</v>
      </c>
      <c r="E62" s="31" t="n">
        <v>47904.23592000002</v>
      </c>
    </row>
    <row r="63">
      <c r="A63" s="79" t="inlineStr">
        <is>
          <t>April</t>
        </is>
      </c>
      <c r="B63" s="31" t="n">
        <v>2000000</v>
      </c>
      <c r="C63" s="31" t="n">
        <v>139239.1367415</v>
      </c>
      <c r="D63" s="31" t="n">
        <v>74508.19167149997</v>
      </c>
      <c r="E63" s="31" t="n">
        <v>64730.94506999999</v>
      </c>
    </row>
    <row r="64">
      <c r="A64" s="79" t="inlineStr">
        <is>
          <t>May</t>
        </is>
      </c>
      <c r="B64" s="31" t="n">
        <v>3000000</v>
      </c>
      <c r="C64" s="31" t="n">
        <v>174493.9977390001</v>
      </c>
      <c r="D64" s="31" t="n">
        <v>93779.26152749996</v>
      </c>
      <c r="E64" s="31" t="n">
        <v>80714.73621149997</v>
      </c>
    </row>
    <row r="65">
      <c r="A65" s="79" t="inlineStr">
        <is>
          <t>June</t>
        </is>
      </c>
      <c r="B65" s="31" t="n">
        <v>4000000</v>
      </c>
      <c r="C65" s="31" t="n">
        <v>157684.6464795</v>
      </c>
      <c r="D65" s="31" t="n">
        <v>83698.64090100006</v>
      </c>
      <c r="E65" s="31" t="n">
        <v>73986.00557849993</v>
      </c>
    </row>
    <row r="66">
      <c r="A66" s="79" t="inlineStr">
        <is>
          <t>Jully</t>
        </is>
      </c>
      <c r="B66" s="31" t="n">
        <v>5000000</v>
      </c>
      <c r="C66" s="31" t="n">
        <v>183039.537276</v>
      </c>
      <c r="D66" s="31" t="n">
        <v>97853.40420299998</v>
      </c>
      <c r="E66" s="31" t="n">
        <v>85186.13307300005</v>
      </c>
    </row>
    <row r="67">
      <c r="A67" s="79" t="inlineStr">
        <is>
          <t>August</t>
        </is>
      </c>
      <c r="B67" s="31" t="n">
        <v>4000000</v>
      </c>
      <c r="C67" s="31" t="n">
        <v>150314.2339815001</v>
      </c>
      <c r="D67" s="31" t="n">
        <v>87396.09340049994</v>
      </c>
      <c r="E67" s="31" t="n">
        <v>62918.14058100002</v>
      </c>
    </row>
    <row r="68">
      <c r="A68" s="79" t="inlineStr">
        <is>
          <t>September</t>
        </is>
      </c>
      <c r="B68" s="31" t="n">
        <v>2000000</v>
      </c>
      <c r="C68" s="31" t="n">
        <v>118682.368398</v>
      </c>
      <c r="D68" s="31" t="n">
        <v>57499.70547600003</v>
      </c>
      <c r="E68" s="31" t="n">
        <v>61182.66292200002</v>
      </c>
    </row>
    <row r="69">
      <c r="A69" s="79" t="inlineStr">
        <is>
          <t>October</t>
        </is>
      </c>
      <c r="B69" s="31" t="n">
        <v>2000000</v>
      </c>
      <c r="C69" s="31" t="n">
        <v>79403.55014700003</v>
      </c>
      <c r="D69" s="31" t="n">
        <v>38656.347633</v>
      </c>
      <c r="E69" s="31" t="n">
        <v>40747.202514</v>
      </c>
    </row>
    <row r="70">
      <c r="A70" s="79" t="inlineStr">
        <is>
          <t>November</t>
        </is>
      </c>
      <c r="B70" s="31" t="n">
        <v>1000000</v>
      </c>
      <c r="C70" s="31" t="n">
        <v>47743.26640199996</v>
      </c>
      <c r="D70" s="31" t="n">
        <v>21857.908221</v>
      </c>
      <c r="E70" s="31" t="n">
        <v>25885.358181</v>
      </c>
    </row>
    <row r="71">
      <c r="A71" s="79" t="inlineStr">
        <is>
          <t>December</t>
        </is>
      </c>
      <c r="B71" s="31" t="n">
        <v>1000000</v>
      </c>
      <c r="C71" s="31" t="n">
        <v>27307.94449049998</v>
      </c>
      <c r="D71" s="31" t="n">
        <v>12536.45123850001</v>
      </c>
      <c r="E71" s="31" t="n">
        <v>14771.493252</v>
      </c>
    </row>
    <row r="72">
      <c r="A72" s="33" t="inlineStr">
        <is>
          <t>TOTAL</t>
        </is>
      </c>
      <c r="B72" s="34" t="n">
        <v>28000000</v>
      </c>
      <c r="C72" s="34" t="n">
        <v>1267134.868971</v>
      </c>
      <c r="D72" s="34" t="n">
        <v>666023.4857429998</v>
      </c>
      <c r="E72" s="34" t="n">
        <v>601111.3832279999</v>
      </c>
      <c r="G72" s="63" t="inlineStr">
        <is>
          <t>Note: Calculations were made on an hourly basis during the year</t>
        </is>
      </c>
    </row>
    <row r="73" ht="15" customHeight="1" thickBot="1">
      <c r="D73" s="44" t="n"/>
      <c r="E73" s="44" t="n"/>
    </row>
    <row r="74" ht="15" customHeight="1" thickBot="1">
      <c r="A74" s="97" t="inlineStr">
        <is>
          <t>CASH FLOW</t>
        </is>
      </c>
      <c r="B74" s="96" t="n"/>
      <c r="D74" s="44" t="n"/>
      <c r="E74" s="44" t="n"/>
      <c r="J74" s="114" t="inlineStr">
        <is>
          <t>EQUIPMENT RECOMMENDATION</t>
        </is>
      </c>
      <c r="K74" s="95" t="n"/>
      <c r="L74" s="96" t="n"/>
    </row>
    <row r="75">
      <c r="A75" s="12" t="inlineStr">
        <is>
          <t>Year</t>
        </is>
      </c>
      <c r="B75" s="13" t="inlineStr">
        <is>
          <t>Status [EUR]</t>
        </is>
      </c>
      <c r="C75" s="78" t="n"/>
      <c r="D75" s="78" t="n"/>
      <c r="E75" s="78" t="n"/>
      <c r="F75" s="78" t="n"/>
      <c r="G75" s="78" t="n"/>
      <c r="H75" s="78" t="n"/>
      <c r="J75" s="37" t="n"/>
      <c r="K75" s="49" t="n"/>
      <c r="L75" s="49" t="n"/>
    </row>
    <row r="76">
      <c r="A76" s="36" t="n">
        <v>2024</v>
      </c>
      <c r="B76" s="115" t="n">
        <v>-1453953.58</v>
      </c>
      <c r="J76" s="49" t="inlineStr">
        <is>
          <t>DC cables lenght [m]</t>
        </is>
      </c>
      <c r="L76" s="116" t="inlineStr">
        <is>
          <t>20.452 m</t>
        </is>
      </c>
    </row>
    <row r="77">
      <c r="A77" s="36">
        <f>A76+1</f>
        <v/>
      </c>
      <c r="B77" s="115" t="n">
        <v>-1208540.59</v>
      </c>
      <c r="J77" s="49" t="inlineStr">
        <is>
          <t>Mounting system type - example</t>
        </is>
      </c>
      <c r="L77" s="49" t="inlineStr">
        <is>
          <t>K2 D-dome System</t>
        </is>
      </c>
    </row>
    <row r="78" ht="15" customHeight="1" thickBot="1">
      <c r="A78" s="36">
        <f>A77+1</f>
        <v/>
      </c>
      <c r="B78" s="115" t="n">
        <v>-964477.38</v>
      </c>
      <c r="J78" s="49" t="n"/>
      <c r="K78" s="49" t="n"/>
      <c r="L78" s="49" t="n"/>
    </row>
    <row r="79" ht="15" customHeight="1" thickBot="1">
      <c r="A79" s="36">
        <f>A78+1</f>
        <v/>
      </c>
      <c r="B79" s="115" t="n">
        <v>-721756.51</v>
      </c>
      <c r="J79" s="117" t="inlineStr">
        <is>
          <t>PV modules</t>
        </is>
      </c>
      <c r="K79" s="95" t="n"/>
      <c r="L79" s="96" t="n"/>
    </row>
    <row r="80">
      <c r="A80" s="36">
        <f>A79+1</f>
        <v/>
      </c>
      <c r="B80" s="115" t="n">
        <v>-480370.6</v>
      </c>
      <c r="C80" s="44" t="n"/>
      <c r="J80" s="56" t="inlineStr">
        <is>
          <t>Nominal power [Wp]</t>
        </is>
      </c>
      <c r="K80" s="99" t="n"/>
      <c r="L80" s="49" t="inlineStr">
        <is>
          <t>Quantity</t>
        </is>
      </c>
    </row>
    <row r="81">
      <c r="A81" s="36">
        <f>A80+1</f>
        <v/>
      </c>
      <c r="B81" s="115" t="n">
        <v>-240312.32</v>
      </c>
      <c r="C81" s="44" t="n"/>
      <c r="J81" s="118" t="inlineStr">
        <is>
          <t>450 Wp</t>
        </is>
      </c>
      <c r="L81" s="49" t="inlineStr">
        <is>
          <t>2.525</t>
        </is>
      </c>
    </row>
    <row r="82" ht="15" customHeight="1" thickBot="1">
      <c r="A82" s="36">
        <f>A81+1</f>
        <v/>
      </c>
      <c r="B82" s="115" t="n">
        <v>-1574.36</v>
      </c>
      <c r="C82" s="44" t="n"/>
      <c r="J82" s="49" t="n"/>
      <c r="K82" s="49" t="n"/>
      <c r="L82" s="49" t="n"/>
    </row>
    <row r="83" ht="15" customHeight="1" thickBot="1">
      <c r="A83" s="36">
        <f>A82+1</f>
        <v/>
      </c>
      <c r="B83" s="115" t="n">
        <v>235850.54</v>
      </c>
      <c r="C83" s="44" t="n"/>
      <c r="J83" s="117" t="inlineStr">
        <is>
          <t>Inverters</t>
        </is>
      </c>
      <c r="K83" s="95" t="n"/>
      <c r="L83" s="96" t="n"/>
    </row>
    <row r="84">
      <c r="A84" s="36">
        <f>A83+1</f>
        <v/>
      </c>
      <c r="B84" s="115" t="n">
        <v>471969.61</v>
      </c>
      <c r="J84" s="56" t="inlineStr">
        <is>
          <t>Nominal power [kW]</t>
        </is>
      </c>
      <c r="K84" s="99" t="n"/>
      <c r="L84" s="49" t="inlineStr">
        <is>
          <t>Quantity</t>
        </is>
      </c>
    </row>
    <row r="85">
      <c r="A85" s="36">
        <f>A84+1</f>
        <v/>
      </c>
      <c r="B85" s="115" t="n">
        <v>706790.02</v>
      </c>
      <c r="J85" s="119" t="n">
        <v>50</v>
      </c>
      <c r="L85" s="49" t="n">
        <v>17</v>
      </c>
    </row>
    <row r="86">
      <c r="A86" s="36">
        <f>A85+1</f>
        <v/>
      </c>
      <c r="B86" s="115" t="n">
        <v>940318.92</v>
      </c>
      <c r="J86" s="119" t="n">
        <v>36</v>
      </c>
      <c r="L86" s="49" t="n">
        <v>1</v>
      </c>
    </row>
    <row r="87">
      <c r="A87" s="36">
        <f>A86+1</f>
        <v/>
      </c>
      <c r="B87" s="115" t="n">
        <v>1172563.41</v>
      </c>
      <c r="J87" s="120" t="n"/>
      <c r="L87" s="49" t="n"/>
    </row>
    <row r="88">
      <c r="A88" s="36">
        <f>A87+1</f>
        <v/>
      </c>
      <c r="B88" s="115" t="n">
        <v>1403530.55</v>
      </c>
      <c r="J88" s="119" t="n"/>
      <c r="L88" s="49" t="n"/>
    </row>
    <row r="89">
      <c r="A89" s="36">
        <f>A88+1</f>
        <v/>
      </c>
      <c r="B89" s="115" t="n">
        <v>1633227.38</v>
      </c>
      <c r="J89" s="121" t="n"/>
      <c r="L89" s="40" t="n"/>
    </row>
    <row r="90">
      <c r="A90" s="36">
        <f>A89+1</f>
        <v/>
      </c>
      <c r="B90" s="115" t="n">
        <v>1861660.87</v>
      </c>
      <c r="J90" s="41" t="n"/>
      <c r="K90" s="41" t="n"/>
      <c r="L90" s="42" t="n"/>
    </row>
    <row r="91" ht="14.4" customHeight="1">
      <c r="A91" s="36">
        <f>A90+1</f>
        <v/>
      </c>
      <c r="B91" s="115" t="n">
        <v>2088837.98</v>
      </c>
      <c r="J91" s="46" t="inlineStr">
        <is>
          <t>Note: This is an equipment recommendation based on basic
 calculations. Consultation with an expert to check the
 adequacy of the equipment is recommended.</t>
        </is>
      </c>
    </row>
    <row r="92">
      <c r="A92" s="36">
        <f>A91+1</f>
        <v/>
      </c>
      <c r="B92" s="115" t="n">
        <v>2314765.62</v>
      </c>
    </row>
    <row r="93">
      <c r="A93" s="36">
        <f>A92+1</f>
        <v/>
      </c>
      <c r="B93" s="115" t="n">
        <v>2539450.65</v>
      </c>
    </row>
    <row r="94">
      <c r="A94" s="36">
        <f>A93+1</f>
        <v/>
      </c>
      <c r="B94" s="115" t="n">
        <v>2762899.91</v>
      </c>
      <c r="J94" s="35" t="n"/>
      <c r="K94" s="35" t="n"/>
      <c r="L94" s="35" t="n"/>
    </row>
    <row r="95">
      <c r="A95" s="36">
        <f>A94+1</f>
        <v/>
      </c>
      <c r="B95" s="115" t="n">
        <v>2985120.21</v>
      </c>
    </row>
    <row r="96">
      <c r="A96" s="36">
        <f>A95+1</f>
        <v/>
      </c>
      <c r="B96" s="115" t="n">
        <v>3206118.29</v>
      </c>
    </row>
    <row r="97">
      <c r="A97" s="36">
        <f>A96+1</f>
        <v/>
      </c>
      <c r="B97" s="115" t="n">
        <v>3425900.88</v>
      </c>
    </row>
    <row r="98">
      <c r="A98" s="36">
        <f>A97+1</f>
        <v/>
      </c>
      <c r="B98" s="115" t="n">
        <v>3644474.67</v>
      </c>
    </row>
    <row r="99">
      <c r="A99" s="36">
        <f>A98+1</f>
        <v/>
      </c>
      <c r="B99" s="115" t="n">
        <v>3861846.31</v>
      </c>
    </row>
    <row r="100">
      <c r="A100" s="36">
        <f>A99+1</f>
        <v/>
      </c>
      <c r="B100" s="115" t="n">
        <v>4078022.4</v>
      </c>
    </row>
    <row r="101">
      <c r="A101" s="36">
        <f>A100+1</f>
        <v/>
      </c>
      <c r="B101" s="115" t="n">
        <v>4293009.52</v>
      </c>
    </row>
    <row r="102">
      <c r="A102" s="36">
        <f>A101+1</f>
        <v/>
      </c>
      <c r="B102" s="115" t="n">
        <v>4506814.21</v>
      </c>
    </row>
    <row r="103">
      <c r="A103" s="36">
        <f>A102+1</f>
        <v/>
      </c>
      <c r="B103" s="115" t="n">
        <v>4719442.97</v>
      </c>
    </row>
    <row r="104">
      <c r="A104" s="36">
        <f>A103+1</f>
        <v/>
      </c>
      <c r="B104" s="115" t="n">
        <v>4930902.28</v>
      </c>
    </row>
    <row r="105">
      <c r="A105" s="36">
        <f>A104+1</f>
        <v/>
      </c>
      <c r="B105" s="115" t="n">
        <v>5141198.56</v>
      </c>
    </row>
    <row r="106">
      <c r="A106" s="2" t="n"/>
    </row>
  </sheetData>
  <mergeCells count="103">
    <mergeCell ref="F16:G16"/>
    <mergeCell ref="J74:L74"/>
    <mergeCell ref="A51:B51"/>
    <mergeCell ref="J83:L83"/>
    <mergeCell ref="B22:C22"/>
    <mergeCell ref="B31:C31"/>
    <mergeCell ref="B21:C21"/>
    <mergeCell ref="A47:F47"/>
    <mergeCell ref="A54:B54"/>
    <mergeCell ref="F15:G15"/>
    <mergeCell ref="A41:B41"/>
    <mergeCell ref="C41:D41"/>
    <mergeCell ref="A74:B74"/>
    <mergeCell ref="J91:L93"/>
    <mergeCell ref="A56:B56"/>
    <mergeCell ref="F25:I25"/>
    <mergeCell ref="F39:H39"/>
    <mergeCell ref="C43:D43"/>
    <mergeCell ref="J86:K86"/>
    <mergeCell ref="I42:J42"/>
    <mergeCell ref="F23:G23"/>
    <mergeCell ref="A42:B42"/>
    <mergeCell ref="A53:B53"/>
    <mergeCell ref="I44:J44"/>
    <mergeCell ref="B24:C24"/>
    <mergeCell ref="B33:C33"/>
    <mergeCell ref="A49:L49"/>
    <mergeCell ref="B32:C32"/>
    <mergeCell ref="H23:I23"/>
    <mergeCell ref="B26:C26"/>
    <mergeCell ref="A39:B39"/>
    <mergeCell ref="B16:C16"/>
    <mergeCell ref="B25:C25"/>
    <mergeCell ref="B3:C3"/>
    <mergeCell ref="F41:H41"/>
    <mergeCell ref="F19:G19"/>
    <mergeCell ref="A45:B45"/>
    <mergeCell ref="J79:L79"/>
    <mergeCell ref="C45:D45"/>
    <mergeCell ref="J88:K88"/>
    <mergeCell ref="B18:C18"/>
    <mergeCell ref="J77:K77"/>
    <mergeCell ref="A14:C14"/>
    <mergeCell ref="F20:G20"/>
    <mergeCell ref="F18:G18"/>
    <mergeCell ref="I41:J41"/>
    <mergeCell ref="C40:D40"/>
    <mergeCell ref="F17:G17"/>
    <mergeCell ref="I43:J43"/>
    <mergeCell ref="J85:K85"/>
    <mergeCell ref="F28:G28"/>
    <mergeCell ref="H28:I28"/>
    <mergeCell ref="A8:K8"/>
    <mergeCell ref="B15:C15"/>
    <mergeCell ref="A52:B52"/>
    <mergeCell ref="F40:H40"/>
    <mergeCell ref="A58:E58"/>
    <mergeCell ref="J81:K81"/>
    <mergeCell ref="A36:K36"/>
    <mergeCell ref="F38:H38"/>
    <mergeCell ref="F21:G21"/>
    <mergeCell ref="J89:K89"/>
    <mergeCell ref="F43:H43"/>
    <mergeCell ref="C44:D44"/>
    <mergeCell ref="I37:J37"/>
    <mergeCell ref="J47:L47"/>
    <mergeCell ref="B17:C17"/>
    <mergeCell ref="A55:B55"/>
    <mergeCell ref="B19:C19"/>
    <mergeCell ref="B34:C34"/>
    <mergeCell ref="B28:C28"/>
    <mergeCell ref="A30:C30"/>
    <mergeCell ref="J26:K28"/>
    <mergeCell ref="F44:H44"/>
    <mergeCell ref="A38:B38"/>
    <mergeCell ref="J1:L1"/>
    <mergeCell ref="C38:D38"/>
    <mergeCell ref="A43:B43"/>
    <mergeCell ref="B20:C20"/>
    <mergeCell ref="A1:F1"/>
    <mergeCell ref="A40:B40"/>
    <mergeCell ref="B4:C4"/>
    <mergeCell ref="G72:K72"/>
    <mergeCell ref="F42:H42"/>
    <mergeCell ref="C42:D42"/>
    <mergeCell ref="J84:K84"/>
    <mergeCell ref="F14:I14"/>
    <mergeCell ref="A6:K6"/>
    <mergeCell ref="J87:K87"/>
    <mergeCell ref="B23:C23"/>
    <mergeCell ref="J80:K80"/>
    <mergeCell ref="F26:G26"/>
    <mergeCell ref="G3:H3"/>
    <mergeCell ref="I39:J39"/>
    <mergeCell ref="F27:G27"/>
    <mergeCell ref="C39:D39"/>
    <mergeCell ref="H27:I27"/>
    <mergeCell ref="G4:H4"/>
    <mergeCell ref="I38:J38"/>
    <mergeCell ref="J76:K76"/>
    <mergeCell ref="A44:B44"/>
    <mergeCell ref="I40:J40"/>
    <mergeCell ref="H26:I26"/>
  </mergeCells>
  <pageMargins left="0.2362204724409449" right="0.2362204724409449" top="0.3818181818181818" bottom="0.7480314960629921" header="0.3149606299212598" footer="0.3149606299212598"/>
  <pageSetup orientation="landscape" paperSize="9" scale="52" fitToHeight="2" fitToWidth="3"/>
  <headerFooter>
    <oddHeader/>
    <oddFooter>&amp;C&amp;"-,Italique"&amp;12 &amp;K04-046solarlink.app | office@solarlink.app | +381 8033271&amp;R&amp;12 &amp;K04-046&amp;P</oddFooter>
    <evenHeader/>
    <evenFooter/>
    <firstHeader/>
    <firstFooter/>
  </headerFooter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mladenovic ivan</dc:creator>
  <dcterms:created xsi:type="dcterms:W3CDTF">2015-06-05T18:17:20Z</dcterms:created>
  <dcterms:modified xsi:type="dcterms:W3CDTF">2025-05-10T05:35:31Z</dcterms:modified>
  <cp:lastModifiedBy>mladenovic ivan</cp:lastModifiedBy>
  <cp:lastPrinted>2024-03-15T09:14:57Z</cp:lastPrinted>
</cp:coreProperties>
</file>