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1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a&quot;"/>
    <numFmt numFmtId="170" formatCode="0&quot; EUR&quot;"/>
    <numFmt numFmtId="171" formatCode="0&quot; godina&quot;"/>
    <numFmt numFmtId="172" formatCode="#,##0&quot; &quot;[$€-2]"/>
    <numFmt numFmtId="173" formatCode="0&quot; m&quot;"/>
    <numFmt numFmtId="174" formatCode="0&quot; kW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0"/>
    </font>
    <font>
      <name val="Calibri"/>
      <color indexed="8"/>
      <sz val="10"/>
    </font>
    <font>
      <name val="Calibri"/>
      <i val="1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8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6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7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8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9" applyAlignment="1" pivotButton="0" quotePrefix="0" xfId="0">
      <alignment horizontal="center" vertical="bottom"/>
    </xf>
    <xf numFmtId="0" fontId="5" fillId="0" borderId="29" applyAlignment="1" pivotButton="0" quotePrefix="0" xfId="0">
      <alignment horizontal="center" vertical="bottom"/>
    </xf>
    <xf numFmtId="166" fontId="0" fillId="0" borderId="28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30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9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165" fontId="0" fillId="0" borderId="7" applyAlignment="1" pivotButton="0" quotePrefix="0" xfId="0">
      <alignment horizontal="center" vertical="bottom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9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1" applyAlignment="1" pivotButton="0" quotePrefix="0" xfId="0">
      <alignment horizontal="center" vertical="bottom"/>
    </xf>
    <xf numFmtId="49" fontId="10" fillId="0" borderId="20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7" applyAlignment="1" pivotButton="0" quotePrefix="0" xfId="0">
      <alignment vertical="bottom"/>
    </xf>
    <xf numFmtId="49" fontId="11" fillId="3" borderId="12" applyAlignment="1" pivotButton="0" quotePrefix="0" xfId="0">
      <alignment horizontal="center" vertical="center"/>
    </xf>
    <xf numFmtId="0" fontId="11" fillId="3" borderId="13" applyAlignment="1" pivotButton="0" quotePrefix="0" xfId="0">
      <alignment horizontal="center" vertical="center"/>
    </xf>
    <xf numFmtId="0" fontId="11" fillId="3" borderId="14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49" fontId="10" fillId="2" borderId="20" applyAlignment="1" pivotButton="0" quotePrefix="0" xfId="0">
      <alignment horizontal="center" vertical="center"/>
    </xf>
    <xf numFmtId="0" fontId="12" fillId="0" borderId="29" applyAlignment="1" pivotButton="0" quotePrefix="0" xfId="0">
      <alignment vertical="bottom"/>
    </xf>
    <xf numFmtId="0" fontId="12" fillId="2" borderId="29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49" fontId="13" fillId="2" borderId="5" applyAlignment="1" pivotButton="0" quotePrefix="0" xfId="0">
      <alignment horizontal="center" vertical="center"/>
    </xf>
    <xf numFmtId="0" fontId="13" fillId="2" borderId="5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0" fontId="12" fillId="2" borderId="11" applyAlignment="1" pivotButton="0" quotePrefix="0" xfId="0">
      <alignment horizontal="center" vertical="center"/>
    </xf>
    <xf numFmtId="49" fontId="13" fillId="4" borderId="12" applyAlignment="1" pivotButton="0" quotePrefix="0" xfId="0">
      <alignment horizontal="center" vertical="center"/>
    </xf>
    <xf numFmtId="0" fontId="13" fillId="4" borderId="13" applyAlignment="1" pivotButton="0" quotePrefix="0" xfId="0">
      <alignment horizontal="center" vertical="center"/>
    </xf>
    <xf numFmtId="0" fontId="13" fillId="4" borderId="14" applyAlignment="1" pivotButton="0" quotePrefix="0" xfId="0">
      <alignment horizontal="center" vertical="center"/>
    </xf>
    <xf numFmtId="49" fontId="13" fillId="2" borderId="29" applyAlignment="1" pivotButton="0" quotePrefix="0" xfId="0">
      <alignment horizontal="center" vertical="center"/>
    </xf>
    <xf numFmtId="0" fontId="13" fillId="2" borderId="2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0" fontId="13" fillId="2" borderId="11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  <xf numFmtId="0" fontId="13" fillId="2" borderId="5" applyAlignment="1" pivotButton="0" quotePrefix="0" xfId="0">
      <alignment vertical="center"/>
    </xf>
    <xf numFmtId="0" fontId="13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8" applyAlignment="1" pivotButton="0" quotePrefix="0" xfId="0">
      <alignment horizontal="center" vertical="bottom"/>
    </xf>
    <xf numFmtId="0" fontId="0" fillId="0" borderId="28" pivotButton="0" quotePrefix="0" xfId="0"/>
    <xf numFmtId="165" fontId="0" fillId="0" borderId="5" applyAlignment="1" pivotButton="0" quotePrefix="0" xfId="0">
      <alignment vertical="bottom"/>
    </xf>
    <xf numFmtId="0" fontId="0" fillId="0" borderId="29" pivotButton="0" quotePrefix="0" xfId="0"/>
    <xf numFmtId="166" fontId="0" fillId="0" borderId="2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30" applyAlignment="1" pivotButton="0" quotePrefix="0" xfId="0">
      <alignment horizontal="center" vertical="bottom"/>
    </xf>
    <xf numFmtId="165" fontId="0" fillId="0" borderId="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49" fontId="13" fillId="4" borderId="3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23691"/>
          <y val="0"/>
          <w val="0.152618"/>
          <h val="0.183925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3925"/>
          <w val="0.99"/>
          <h val="0.803575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405358"/>
          <y val="0"/>
          <w val="0.189284"/>
          <h val="0.15081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50818"/>
          <w val="0.954237"/>
          <h val="0.656298"/>
        </manualLayout>
      </layout>
      <lineChart>
        <grouping val="standard"/>
        <varyColors val="0"/>
        <ser>
          <idx val="0"/>
          <order val="0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1861"/>
          <y val="0.930677"/>
          <w val="0.0860122"/>
          <h val="0.069323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636894</colOff>
      <row>54</row>
      <rowOff>3288</rowOff>
    </from>
    <to>
      <col>8</col>
      <colOff>806992</colOff>
      <row>86</row>
      <rowOff>110370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95873</rowOff>
    </from>
    <to>
      <col>11</col>
      <colOff>763156</colOff>
      <row>52</row>
      <rowOff>45415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7">
      <c r="A1" s="2" t="inlineStr">
        <is>
          <t>Studija izvodljivosti - Fotonaponska elektrana na krovu</t>
        </is>
      </c>
      <c r="B1" s="148" t="n"/>
      <c r="C1" s="148" t="n"/>
      <c r="D1" s="148" t="n"/>
      <c r="E1" s="148" t="n"/>
      <c r="F1" s="148" t="n"/>
      <c r="G1" s="4" t="n"/>
      <c r="H1" s="4" t="n"/>
      <c r="I1" s="4" t="n"/>
      <c r="J1" s="5" t="n"/>
      <c r="K1" s="148" t="n"/>
      <c r="L1" s="148" t="n"/>
      <c r="M1" s="4" t="n"/>
      <c r="N1" s="4" t="n"/>
      <c r="O1" s="4" t="n"/>
      <c r="P1" s="4" t="n"/>
      <c r="Q1" s="4" t="n"/>
      <c r="R1" s="6" t="n"/>
    </row>
    <row r="2" ht="45.6" customHeight="1" s="14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7">
      <c r="A3" s="10" t="inlineStr">
        <is>
          <t xml:space="preserve">Investitor: </t>
        </is>
      </c>
      <c r="B3" s="11" t="n"/>
      <c r="C3" s="149" t="n"/>
      <c r="D3" s="8" t="n"/>
      <c r="E3" s="8" t="n"/>
      <c r="F3" s="12" t="inlineStr">
        <is>
          <t xml:space="preserve">Datum: </t>
        </is>
      </c>
      <c r="G3" s="11" t="inlineStr">
        <is>
          <t>20.01.2026</t>
        </is>
      </c>
      <c r="H3" s="14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7">
      <c r="A4" s="10" t="inlineStr">
        <is>
          <t xml:space="preserve">Projektantska kompanija: </t>
        </is>
      </c>
      <c r="B4" s="13" t="n"/>
      <c r="C4" s="150" t="n"/>
      <c r="D4" s="8" t="n"/>
      <c r="E4" s="8" t="n"/>
      <c r="F4" s="12" t="inlineStr">
        <is>
          <t xml:space="preserve">Google koordinate: </t>
        </is>
      </c>
      <c r="G4" s="13" t="inlineStr">
        <is>
          <t>43.99652,  20.93388</t>
        </is>
      </c>
      <c r="H4" s="15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7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7">
      <c r="A6" s="151" t="inlineStr">
        <is>
          <t>ULAZNI PODACI</t>
        </is>
      </c>
      <c r="B6" s="152" t="n"/>
      <c r="C6" s="152" t="n"/>
      <c r="D6" s="152" t="n"/>
      <c r="E6" s="152" t="n"/>
      <c r="F6" s="152" t="n"/>
      <c r="G6" s="152" t="n"/>
      <c r="H6" s="152" t="n"/>
      <c r="I6" s="152" t="n"/>
      <c r="J6" s="152" t="n"/>
      <c r="K6" s="153" t="n"/>
      <c r="L6" s="22" t="n"/>
      <c r="M6" s="8" t="n"/>
      <c r="N6" s="8" t="n"/>
      <c r="O6" s="8" t="n"/>
      <c r="P6" s="8" t="n"/>
      <c r="Q6" s="8" t="n"/>
      <c r="R6" s="9" t="n"/>
    </row>
    <row r="7" ht="23.4" customHeight="1" s="147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7">
      <c r="A8" s="154" t="inlineStr">
        <is>
          <t>ULAZNI PODACI PO KROVU</t>
        </is>
      </c>
      <c r="B8" s="152" t="n"/>
      <c r="C8" s="152" t="n"/>
      <c r="D8" s="152" t="n"/>
      <c r="E8" s="152" t="n"/>
      <c r="F8" s="152" t="n"/>
      <c r="G8" s="152" t="n"/>
      <c r="H8" s="152" t="n"/>
      <c r="I8" s="152" t="n"/>
      <c r="J8" s="152" t="n"/>
      <c r="K8" s="153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7">
      <c r="A9" s="29" t="inlineStr">
        <is>
          <t>Broj krova</t>
        </is>
      </c>
      <c r="B9" s="30" t="inlineStr">
        <is>
          <t>1</t>
        </is>
      </c>
      <c r="C9" s="31" t="inlineStr">
        <is>
          <t>2</t>
        </is>
      </c>
      <c r="D9" s="31" t="inlineStr">
        <is>
          <t>/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2" t="inlineStr">
        <is>
          <t>/</t>
        </is>
      </c>
      <c r="L9" s="8" t="n"/>
      <c r="M9" s="8" t="n"/>
      <c r="N9" s="8" t="n"/>
      <c r="O9" s="8" t="n"/>
      <c r="P9" s="8" t="n"/>
      <c r="Q9" s="8" t="n"/>
      <c r="R9" s="9" t="n"/>
    </row>
    <row r="10" ht="13.55" customHeight="1" s="147">
      <c r="A10" s="33" t="inlineStr">
        <is>
          <t>Nagibni ugao [°]</t>
        </is>
      </c>
      <c r="B10" s="34" t="inlineStr">
        <is>
          <t>20.0°</t>
        </is>
      </c>
      <c r="C10" s="35" t="inlineStr">
        <is>
          <t>20.0°</t>
        </is>
      </c>
      <c r="D10" s="35" t="inlineStr">
        <is>
          <t>/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7">
      <c r="A11" s="33" t="inlineStr">
        <is>
          <t>Azimutni ugao [°]</t>
        </is>
      </c>
      <c r="B11" s="37" t="inlineStr">
        <is>
          <t>-35.0°</t>
        </is>
      </c>
      <c r="C11" s="38" t="inlineStr">
        <is>
          <t>148.0°</t>
        </is>
      </c>
      <c r="D11" s="38" t="inlineStr">
        <is>
          <t>/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7">
      <c r="A12" s="33" t="inlineStr">
        <is>
          <t>Slobodna krovna površina [m²]</t>
        </is>
      </c>
      <c r="B12" s="37" t="inlineStr">
        <is>
          <t>63.82m²</t>
        </is>
      </c>
      <c r="C12" s="38" t="inlineStr">
        <is>
          <t>49.34m²</t>
        </is>
      </c>
      <c r="D12" s="38" t="inlineStr">
        <is>
          <t>/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7">
      <c r="A13" s="40" t="n"/>
      <c r="B13" s="41" t="n"/>
      <c r="C13" s="41" t="n"/>
      <c r="D13" s="42" t="n"/>
      <c r="E13" s="42" t="n"/>
      <c r="F13" s="155" t="n"/>
      <c r="G13" s="155" t="n"/>
      <c r="H13" s="155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7">
      <c r="A14" s="156" t="inlineStr">
        <is>
          <t>Potrošnja električne energije</t>
        </is>
      </c>
      <c r="B14" s="152" t="n"/>
      <c r="C14" s="153" t="n"/>
      <c r="D14" s="47" t="n"/>
      <c r="E14" s="48" t="n"/>
      <c r="F14" s="154" t="inlineStr">
        <is>
          <t>Podaci o fotonaponskom panelu</t>
        </is>
      </c>
      <c r="G14" s="152" t="n"/>
      <c r="H14" s="152" t="n"/>
      <c r="I14" s="153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47">
      <c r="A15" s="49" t="inlineStr">
        <is>
          <t>Godišnja potrošnja električne energije [kWh]</t>
        </is>
      </c>
      <c r="B15" s="157" t="inlineStr">
        <is>
          <t>8.321 kWh</t>
        </is>
      </c>
      <c r="C15" s="158" t="n"/>
      <c r="D15" s="159" t="n"/>
      <c r="E15" s="52" t="n"/>
      <c r="F15" s="53" t="inlineStr">
        <is>
          <t>Nominalna snaga [Wp]:</t>
        </is>
      </c>
      <c r="G15" s="160" t="n"/>
      <c r="H15" s="161" t="inlineStr">
        <is>
          <t>460 Wp</t>
        </is>
      </c>
      <c r="I15" s="158" t="n"/>
      <c r="J15" s="56" t="inlineStr">
        <is>
          <t>Napomena: Dodatni sigurnosni prostor na krovovima će biti uračunat u proračun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7">
      <c r="A16" s="58" t="inlineStr">
        <is>
          <t>Udeo više tarife u potrošnji električne energije [%]</t>
        </is>
      </c>
      <c r="B16" s="162" t="inlineStr">
        <is>
          <t>85.0 %</t>
        </is>
      </c>
      <c r="C16" s="150" t="n"/>
      <c r="D16" s="163" t="n"/>
      <c r="E16" s="61" t="n"/>
      <c r="F16" s="62" t="inlineStr">
        <is>
          <t>Dužina [mm]:</t>
        </is>
      </c>
      <c r="H16" s="164" t="inlineStr">
        <is>
          <t>1.800 mm</t>
        </is>
      </c>
      <c r="I16" s="150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7">
      <c r="A17" s="65" t="n"/>
      <c r="B17" s="165" t="n"/>
      <c r="C17" s="165" t="n"/>
      <c r="D17" s="163" t="n"/>
      <c r="E17" s="61" t="n"/>
      <c r="F17" s="62" t="inlineStr">
        <is>
          <t>Širina [mm]:</t>
        </is>
      </c>
      <c r="H17" s="164" t="inlineStr">
        <is>
          <t>1.134 mm</t>
        </is>
      </c>
      <c r="I17" s="150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7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7">
      <c r="A19" s="151" t="inlineStr">
        <is>
          <t>IZLAZNI PODACI</t>
        </is>
      </c>
      <c r="B19" s="152" t="n"/>
      <c r="C19" s="152" t="n"/>
      <c r="D19" s="152" t="n"/>
      <c r="E19" s="152" t="n"/>
      <c r="F19" s="152" t="n"/>
      <c r="G19" s="152" t="n"/>
      <c r="H19" s="152" t="n"/>
      <c r="I19" s="152" t="n"/>
      <c r="J19" s="152" t="n"/>
      <c r="K19" s="153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7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7">
      <c r="A21" s="74" t="inlineStr">
        <is>
          <t>Preporučena snaga elektrane na osnovu potrošnje energije  [kWp]</t>
        </is>
      </c>
      <c r="C21" s="76" t="inlineStr">
        <is>
          <t>6,44 kWp</t>
        </is>
      </c>
      <c r="D21" s="149" t="n"/>
      <c r="E21" s="78" t="inlineStr">
        <is>
          <t>Godišnja ušteda električne energije [EUR]</t>
        </is>
      </c>
      <c r="I21" s="166" t="inlineStr">
        <is>
          <t>964,80 EUR</t>
        </is>
      </c>
      <c r="J21" s="149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7">
      <c r="A22" s="10" t="inlineStr">
        <is>
          <t>Maksimalna snaga elektrane na osnovu površine krovova [kWp]</t>
        </is>
      </c>
      <c r="C22" s="13" t="inlineStr">
        <is>
          <t>21,16 kWp</t>
        </is>
      </c>
      <c r="D22" s="150" t="n"/>
      <c r="E22" s="78" t="inlineStr">
        <is>
          <t>Ušteda električne energije u eksploatacionom periodu [kWh]</t>
        </is>
      </c>
      <c r="I22" s="167" t="inlineStr">
        <is>
          <t>186.272,09 kWh</t>
        </is>
      </c>
      <c r="J22" s="150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7">
      <c r="A23" s="10" t="inlineStr">
        <is>
          <t>Finalna snaga elektrane [kWp]</t>
        </is>
      </c>
      <c r="C23" s="13" t="inlineStr">
        <is>
          <t>6,44 kWp</t>
        </is>
      </c>
      <c r="D23" s="150" t="n"/>
      <c r="E23" s="12" t="inlineStr">
        <is>
          <t>Ušteda emisije CO2 u eksploatacionom periodu [tona]</t>
        </is>
      </c>
      <c r="I23" s="168" t="inlineStr">
        <is>
          <t>176,58 tons</t>
        </is>
      </c>
      <c r="J23" s="150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7">
      <c r="A24" s="10" t="inlineStr">
        <is>
          <t>Procenjena godišnja proizvodnja električne energije [kWh]</t>
        </is>
      </c>
      <c r="C24" s="13" t="inlineStr">
        <is>
          <t>7.599,46 kWh</t>
        </is>
      </c>
      <c r="D24" s="150" t="n"/>
      <c r="E24" s="12" t="inlineStr">
        <is>
          <t>Procenjeni godišnji troškovi održavanja [EUR]</t>
        </is>
      </c>
      <c r="I24" s="169" t="inlineStr">
        <is>
          <t>96,60 EUR</t>
        </is>
      </c>
      <c r="J24" s="150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7">
      <c r="A25" s="10" t="inlineStr">
        <is>
          <t>Iskorišćena površina krovova [m²]</t>
        </is>
      </c>
      <c r="C25" s="13" t="inlineStr">
        <is>
          <t>32,86 m²</t>
        </is>
      </c>
      <c r="D25" s="150" t="n"/>
      <c r="E25" s="12" t="inlineStr">
        <is>
          <t>Procenjena vrednost investicije [EUR]</t>
        </is>
      </c>
      <c r="I25" s="169" t="inlineStr">
        <is>
          <t>4.830 EUR</t>
        </is>
      </c>
      <c r="J25" s="15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7">
      <c r="A26" s="10" t="inlineStr">
        <is>
          <t>Godišnja ušteda električne energije [kWh]</t>
        </is>
      </c>
      <c r="C26" s="13" t="inlineStr">
        <is>
          <t>7.072,85 kWh</t>
        </is>
      </c>
      <c r="D26" s="150" t="n"/>
      <c r="E26" s="12" t="inlineStr">
        <is>
          <t>Povrat investicije [godina]</t>
        </is>
      </c>
      <c r="I26" s="170" t="inlineStr">
        <is>
          <t>5,12 years</t>
        </is>
      </c>
      <c r="J26" s="150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7">
      <c r="A27" s="85" t="n"/>
      <c r="B27" s="41" t="n"/>
      <c r="C27" s="86" t="n"/>
      <c r="D27" s="171" t="n"/>
      <c r="E27" s="172" t="n"/>
      <c r="F27" s="89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7">
      <c r="A28" s="173" t="inlineStr">
        <is>
          <t xml:space="preserve">IZLAZNI PODACI PO KROVU </t>
        </is>
      </c>
      <c r="B28" s="152" t="n"/>
      <c r="C28" s="152" t="n"/>
      <c r="D28" s="152" t="n"/>
      <c r="E28" s="152" t="n"/>
      <c r="F28" s="152" t="n"/>
      <c r="G28" s="152" t="n"/>
      <c r="H28" s="152" t="n"/>
      <c r="I28" s="152" t="n"/>
      <c r="J28" s="152" t="n"/>
      <c r="K28" s="152" t="n"/>
      <c r="L28" s="153" t="n"/>
      <c r="M28" s="22" t="n"/>
      <c r="N28" s="8" t="n"/>
      <c r="O28" s="8" t="n"/>
      <c r="P28" s="8" t="n"/>
      <c r="Q28" s="8" t="n"/>
      <c r="R28" s="9" t="n"/>
    </row>
    <row r="29" ht="14.05" customHeight="1" s="147">
      <c r="A29" s="29" t="inlineStr">
        <is>
          <t>Broj krova</t>
        </is>
      </c>
      <c r="B29" s="160" t="n"/>
      <c r="C29" s="30" t="inlineStr">
        <is>
          <t>1</t>
        </is>
      </c>
      <c r="D29" s="31" t="inlineStr">
        <is>
          <t>/</t>
        </is>
      </c>
      <c r="E29" s="31" t="inlineStr">
        <is>
          <t>/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2" t="inlineStr">
        <is>
          <t>/</t>
        </is>
      </c>
      <c r="M29" s="8" t="n"/>
      <c r="N29" s="8" t="n"/>
      <c r="O29" s="8" t="n"/>
      <c r="P29" s="8" t="n"/>
      <c r="Q29" s="8" t="n"/>
      <c r="R29" s="9" t="n"/>
    </row>
    <row r="30" ht="13.55" customHeight="1" s="147">
      <c r="A30" s="33" t="inlineStr">
        <is>
          <t>Nagibni ugao krova [°]</t>
        </is>
      </c>
      <c r="C30" s="34" t="inlineStr">
        <is>
          <t>20 °</t>
        </is>
      </c>
      <c r="D30" s="35" t="inlineStr">
        <is>
          <t>/</t>
        </is>
      </c>
      <c r="E30" s="35" t="inlineStr">
        <is>
          <t>/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7">
      <c r="A31" s="33" t="inlineStr">
        <is>
          <t>Azimutni ugao krova [°]</t>
        </is>
      </c>
      <c r="C31" s="37" t="inlineStr">
        <is>
          <t>-35 °</t>
        </is>
      </c>
      <c r="D31" s="38" t="inlineStr">
        <is>
          <t>/</t>
        </is>
      </c>
      <c r="E31" s="38" t="inlineStr">
        <is>
          <t>/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7">
      <c r="A32" s="33" t="inlineStr">
        <is>
          <t>Snaga koja se može postaviti na krovu [kWp]</t>
        </is>
      </c>
      <c r="C32" s="37" t="inlineStr">
        <is>
          <t>6,44 kWp</t>
        </is>
      </c>
      <c r="D32" s="38" t="inlineStr">
        <is>
          <t>/</t>
        </is>
      </c>
      <c r="E32" s="38" t="inlineStr">
        <is>
          <t>/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7">
      <c r="A33" s="33" t="inlineStr">
        <is>
          <t>Broj fotonaponskih panela po krovu</t>
        </is>
      </c>
      <c r="C33" s="37" t="inlineStr">
        <is>
          <t>14</t>
        </is>
      </c>
      <c r="D33" s="38" t="inlineStr">
        <is>
          <t>/</t>
        </is>
      </c>
      <c r="E33" s="38" t="inlineStr">
        <is>
          <t>/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7">
      <c r="A34" s="33" t="inlineStr">
        <is>
          <t>Procenjena godišnja proizvodnja električne energije po krovu [kWh]</t>
        </is>
      </c>
      <c r="C34" s="37" t="inlineStr">
        <is>
          <t>7.599,46 kWh</t>
        </is>
      </c>
      <c r="D34" s="38" t="inlineStr">
        <is>
          <t>/</t>
        </is>
      </c>
      <c r="E34" s="38" t="inlineStr">
        <is>
          <t>/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7">
      <c r="A35" s="33" t="inlineStr">
        <is>
          <t>Iskorišćenja površina krova [m²]</t>
        </is>
      </c>
      <c r="C35" s="37" t="inlineStr">
        <is>
          <t>32,86m²</t>
        </is>
      </c>
      <c r="D35" s="38" t="inlineStr">
        <is>
          <t>/</t>
        </is>
      </c>
      <c r="E35" s="38" t="inlineStr">
        <is>
          <t>/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115.8" customHeight="1" s="147">
      <c r="A36" s="93" t="n"/>
      <c r="B36" s="92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7">
      <c r="A37" s="95" t="inlineStr">
        <is>
          <t>Studija izvodljivosti - Fotonaponska elektrana na krovu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7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7">
      <c r="A39" s="156" t="inlineStr">
        <is>
          <t>MESEČNE VREDNOSTI ELEKTRIČNE ENERGIJE [kWh]</t>
        </is>
      </c>
      <c r="B39" s="153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7">
      <c r="A40" s="102" t="inlineStr">
        <is>
          <t>Mesec</t>
        </is>
      </c>
      <c r="B40" s="103" t="inlineStr">
        <is>
          <t>Proizvodnja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7">
      <c r="A41" s="105" t="inlineStr">
        <is>
          <t>Januar</t>
        </is>
      </c>
      <c r="B41" s="174" t="n">
        <v>300.8768</v>
      </c>
      <c r="C41" s="175" t="n"/>
      <c r="D41" s="175" t="n"/>
      <c r="E41" s="176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7">
      <c r="A42" s="109" t="inlineStr">
        <is>
          <t>Februar</t>
        </is>
      </c>
      <c r="B42" s="177" t="n">
        <v>391.1656</v>
      </c>
      <c r="C42" s="175" t="n"/>
      <c r="D42" s="175" t="n"/>
      <c r="E42" s="176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7">
      <c r="A43" s="109" t="inlineStr">
        <is>
          <t>Mart</t>
        </is>
      </c>
      <c r="B43" s="177" t="n">
        <v>614.8268</v>
      </c>
      <c r="C43" s="175" t="n"/>
      <c r="D43" s="175" t="n"/>
      <c r="E43" s="176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7">
      <c r="A44" s="109" t="inlineStr">
        <is>
          <t>April</t>
        </is>
      </c>
      <c r="B44" s="177" t="n">
        <v>746.9112000000001</v>
      </c>
      <c r="C44" s="175" t="n"/>
      <c r="D44" s="175" t="n"/>
      <c r="E44" s="176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7">
      <c r="A45" s="109" t="inlineStr">
        <is>
          <t>Maj</t>
        </is>
      </c>
      <c r="B45" s="177" t="n">
        <v>842.4164000000001</v>
      </c>
      <c r="C45" s="175" t="n"/>
      <c r="D45" s="175" t="n"/>
      <c r="E45" s="176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7">
      <c r="A46" s="109" t="inlineStr">
        <is>
          <t>Jun</t>
        </is>
      </c>
      <c r="B46" s="177" t="n">
        <v>893.7432000000001</v>
      </c>
      <c r="C46" s="175" t="n"/>
      <c r="D46" s="175" t="n"/>
      <c r="E46" s="176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7">
      <c r="A47" s="109" t="inlineStr">
        <is>
          <t>Jul</t>
        </is>
      </c>
      <c r="B47" s="177" t="n">
        <v>987.7028000000001</v>
      </c>
      <c r="C47" s="175" t="n"/>
      <c r="D47" s="175" t="n"/>
      <c r="E47" s="176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7">
      <c r="A48" s="109" t="inlineStr">
        <is>
          <t>Avgust</t>
        </is>
      </c>
      <c r="B48" s="177" t="n">
        <v>912.6124000000001</v>
      </c>
      <c r="C48" s="175" t="n"/>
      <c r="D48" s="175" t="n"/>
      <c r="E48" s="176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7">
      <c r="A49" s="109" t="inlineStr">
        <is>
          <t>Septembar</t>
        </is>
      </c>
      <c r="B49" s="177" t="n">
        <v>705.1800000000001</v>
      </c>
      <c r="C49" s="175" t="n"/>
      <c r="D49" s="175" t="n"/>
      <c r="E49" s="176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7">
      <c r="A50" s="109" t="inlineStr">
        <is>
          <t>Oktobar</t>
        </is>
      </c>
      <c r="B50" s="177" t="n">
        <v>558.2192000000001</v>
      </c>
      <c r="C50" s="175" t="n"/>
      <c r="D50" s="175" t="n"/>
      <c r="E50" s="176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7">
      <c r="A51" s="109" t="inlineStr">
        <is>
          <t>Novembar</t>
        </is>
      </c>
      <c r="B51" s="177" t="n">
        <v>375.5808</v>
      </c>
      <c r="C51" s="175" t="n"/>
      <c r="D51" s="175" t="n"/>
      <c r="E51" s="176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7">
      <c r="A52" s="111" t="inlineStr">
        <is>
          <t>Decembar</t>
        </is>
      </c>
      <c r="B52" s="178" t="n">
        <v>270.2224000000001</v>
      </c>
      <c r="C52" s="175" t="n"/>
      <c r="D52" s="175" t="n"/>
      <c r="E52" s="176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7">
      <c r="A53" s="105" t="inlineStr">
        <is>
          <t>UKUPNO</t>
        </is>
      </c>
      <c r="B53" s="174" t="inlineStr">
        <is>
          <t>7.599 kWh</t>
        </is>
      </c>
      <c r="C53" s="8" t="n"/>
      <c r="D53" s="8" t="n"/>
      <c r="E53" s="62" t="inlineStr">
        <is>
          <t>Napomena: Proračun je izvršen na satnom nivou u toku godine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7">
      <c r="A54" s="113" t="n"/>
      <c r="B54" s="179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7">
      <c r="A55" s="154" t="inlineStr">
        <is>
          <t>NOVČANI TOKOVI</t>
        </is>
      </c>
      <c r="B55" s="153" t="n"/>
      <c r="C55" s="22" t="n"/>
      <c r="D55" s="8" t="n"/>
      <c r="E55" s="8" t="n"/>
      <c r="F55" s="8" t="n"/>
      <c r="G55" s="8" t="n"/>
      <c r="H55" s="8" t="n"/>
      <c r="I55" s="115" t="n"/>
      <c r="J55" s="180" t="inlineStr">
        <is>
          <t>PREPORUKA OPREME</t>
        </is>
      </c>
      <c r="K55" s="152" t="n"/>
      <c r="L55" s="153" t="n"/>
      <c r="M55" s="22" t="n"/>
      <c r="N55" s="8" t="n"/>
      <c r="O55" s="8" t="n"/>
      <c r="P55" s="8" t="n"/>
      <c r="Q55" s="8" t="n"/>
      <c r="R55" s="9" t="n"/>
    </row>
    <row r="56" ht="14.25" customHeight="1" s="147">
      <c r="A56" s="119" t="inlineStr">
        <is>
          <t>Godina</t>
        </is>
      </c>
      <c r="B56" s="120" t="inlineStr">
        <is>
          <t>Stanje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75" customHeight="1" s="147">
      <c r="A57" s="123" t="n">
        <v>2026</v>
      </c>
      <c r="B57" s="181" t="n">
        <v>-3865.2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Dužina DC kablova [m]</t>
        </is>
      </c>
      <c r="L57" s="182" t="inlineStr">
        <is>
          <t>116 m</t>
        </is>
      </c>
      <c r="M57" s="8" t="n"/>
      <c r="N57" s="8" t="n"/>
      <c r="O57" s="8" t="n"/>
      <c r="P57" s="8" t="n"/>
      <c r="Q57" s="8" t="n"/>
      <c r="R57" s="9" t="n"/>
    </row>
    <row r="58" ht="13.75" customHeight="1" s="147">
      <c r="A58" s="128">
        <f>A57+1</f>
        <v/>
      </c>
      <c r="B58" s="183" t="n">
        <v>-2919.7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Tip konstrukcije - primer</t>
        </is>
      </c>
      <c r="L58" s="126" t="inlineStr">
        <is>
          <t>K2 SolidRail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7">
      <c r="A59" s="128">
        <f>A58+1</f>
        <v/>
      </c>
      <c r="B59" s="183" t="n">
        <v>-1979.4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7">
      <c r="A60" s="128">
        <f>A59+1</f>
        <v/>
      </c>
      <c r="B60" s="183" t="n">
        <v>-1044.26</v>
      </c>
      <c r="C60" s="8" t="n"/>
      <c r="D60" s="8" t="n"/>
      <c r="E60" s="8" t="n"/>
      <c r="F60" s="8" t="n"/>
      <c r="G60" s="8" t="n"/>
      <c r="H60" s="8" t="n"/>
      <c r="I60" s="115" t="n"/>
      <c r="J60" s="184" t="inlineStr">
        <is>
          <t>Fotonaponski paneli</t>
        </is>
      </c>
      <c r="K60" s="152" t="n"/>
      <c r="L60" s="153" t="n"/>
      <c r="M60" s="22" t="n"/>
      <c r="N60" s="8" t="n"/>
      <c r="O60" s="8" t="n"/>
      <c r="P60" s="8" t="n"/>
      <c r="Q60" s="8" t="n"/>
      <c r="R60" s="9" t="n"/>
    </row>
    <row r="61" ht="14.25" customHeight="1" s="147">
      <c r="A61" s="128">
        <f>A60+1</f>
        <v/>
      </c>
      <c r="B61" s="183" t="n">
        <v>-114.28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Nominalna snaga [Wp]</t>
        </is>
      </c>
      <c r="K61" s="160" t="n"/>
      <c r="L61" s="134" t="inlineStr">
        <is>
          <t>Količina</t>
        </is>
      </c>
      <c r="M61" s="8" t="n"/>
      <c r="N61" s="8" t="n"/>
      <c r="O61" s="8" t="n"/>
      <c r="P61" s="8" t="n"/>
      <c r="Q61" s="8" t="n"/>
      <c r="R61" s="9" t="n"/>
    </row>
    <row r="62" ht="13.75" customHeight="1" s="147">
      <c r="A62" s="128">
        <f>A61+1</f>
        <v/>
      </c>
      <c r="B62" s="183" t="n">
        <v>810.6</v>
      </c>
      <c r="C62" s="8" t="n"/>
      <c r="D62" s="8" t="n"/>
      <c r="E62" s="8" t="n"/>
      <c r="F62" s="8" t="n"/>
      <c r="G62" s="8" t="n"/>
      <c r="H62" s="8" t="n"/>
      <c r="I62" s="8" t="n"/>
      <c r="J62" s="185" t="inlineStr">
        <is>
          <t>460 Wp</t>
        </is>
      </c>
      <c r="L62" s="126" t="inlineStr">
        <is>
          <t>14</t>
        </is>
      </c>
      <c r="M62" s="8" t="n"/>
      <c r="N62" s="8" t="n"/>
      <c r="O62" s="8" t="n"/>
      <c r="P62" s="8" t="n"/>
      <c r="Q62" s="8" t="n"/>
      <c r="R62" s="9" t="n"/>
    </row>
    <row r="63" ht="15" customHeight="1" s="147">
      <c r="A63" s="128">
        <f>A62+1</f>
        <v/>
      </c>
      <c r="B63" s="183" t="n">
        <v>1730.38</v>
      </c>
      <c r="C63" s="8" t="n"/>
      <c r="D63" s="8" t="n"/>
      <c r="E63" s="8" t="n"/>
      <c r="F63" s="8" t="n"/>
      <c r="G63" s="8" t="n"/>
      <c r="H63" s="8" t="n"/>
      <c r="I63" s="8" t="n"/>
      <c r="J63" s="137" t="n"/>
      <c r="K63" s="137" t="n"/>
      <c r="L63" s="137" t="n"/>
      <c r="M63" s="8" t="n"/>
      <c r="N63" s="8" t="n"/>
      <c r="O63" s="8" t="n"/>
      <c r="P63" s="8" t="n"/>
      <c r="Q63" s="8" t="n"/>
      <c r="R63" s="9" t="n"/>
    </row>
    <row r="64" ht="15" customHeight="1" s="147">
      <c r="A64" s="128">
        <f>A63+1</f>
        <v/>
      </c>
      <c r="B64" s="183" t="n">
        <v>2645.11</v>
      </c>
      <c r="C64" s="8" t="n"/>
      <c r="D64" s="8" t="n"/>
      <c r="E64" s="8" t="n"/>
      <c r="F64" s="8" t="n"/>
      <c r="G64" s="8" t="n"/>
      <c r="H64" s="8" t="n"/>
      <c r="I64" s="115" t="n"/>
      <c r="J64" s="184" t="inlineStr">
        <is>
          <t>Invertori</t>
        </is>
      </c>
      <c r="K64" s="152" t="n"/>
      <c r="L64" s="153" t="n"/>
      <c r="M64" s="22" t="n"/>
      <c r="N64" s="8" t="n"/>
      <c r="O64" s="8" t="n"/>
      <c r="P64" s="8" t="n"/>
      <c r="Q64" s="8" t="n"/>
      <c r="R64" s="9" t="n"/>
    </row>
    <row r="65" ht="14.25" customHeight="1" s="147">
      <c r="A65" s="128">
        <f>A64+1</f>
        <v/>
      </c>
      <c r="B65" s="183" t="n">
        <v>3554.8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Nominalna snaga [kW]</t>
        </is>
      </c>
      <c r="K65" s="160" t="n"/>
      <c r="L65" s="134" t="inlineStr">
        <is>
          <t>Količina</t>
        </is>
      </c>
      <c r="M65" s="8" t="n"/>
      <c r="N65" s="8" t="n"/>
      <c r="O65" s="8" t="n"/>
      <c r="P65" s="8" t="n"/>
      <c r="Q65" s="8" t="n"/>
      <c r="R65" s="9" t="n"/>
    </row>
    <row r="66" ht="13.75" customHeight="1" s="147">
      <c r="A66" s="128">
        <f>A65+1</f>
        <v/>
      </c>
      <c r="B66" s="183" t="n">
        <v>4459.5</v>
      </c>
      <c r="C66" s="8" t="n"/>
      <c r="D66" s="8" t="n"/>
      <c r="E66" s="8" t="n"/>
      <c r="F66" s="8" t="n"/>
      <c r="G66" s="8" t="n"/>
      <c r="H66" s="8" t="n"/>
      <c r="I66" s="8" t="n"/>
      <c r="J66" s="186" t="n">
        <v>6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75" customHeight="1" s="147">
      <c r="A67" s="128">
        <f>A66+1</f>
        <v/>
      </c>
      <c r="B67" s="183" t="n">
        <v>5359.21</v>
      </c>
      <c r="C67" s="8" t="n"/>
      <c r="D67" s="8" t="n"/>
      <c r="E67" s="8" t="n"/>
      <c r="F67" s="8" t="n"/>
      <c r="G67" s="8" t="n"/>
      <c r="H67" s="8" t="n"/>
      <c r="I67" s="8" t="n"/>
      <c r="J67" s="186" t="n"/>
      <c r="L67" s="126" t="n"/>
      <c r="M67" s="8" t="n"/>
      <c r="N67" s="8" t="n"/>
      <c r="O67" s="8" t="n"/>
      <c r="P67" s="8" t="n"/>
      <c r="Q67" s="8" t="n"/>
      <c r="R67" s="9" t="n"/>
    </row>
    <row r="68" ht="13.75" customHeight="1" s="147">
      <c r="A68" s="128">
        <f>A67+1</f>
        <v/>
      </c>
      <c r="B68" s="183" t="n">
        <v>6253.98</v>
      </c>
      <c r="C68" s="8" t="n"/>
      <c r="D68" s="8" t="n"/>
      <c r="E68" s="8" t="n"/>
      <c r="F68" s="8" t="n"/>
      <c r="G68" s="8" t="n"/>
      <c r="H68" s="8" t="n"/>
      <c r="I68" s="8" t="n"/>
      <c r="J68" s="187" t="n"/>
      <c r="L68" s="126" t="n"/>
      <c r="M68" s="8" t="n"/>
      <c r="N68" s="8" t="n"/>
      <c r="O68" s="8" t="n"/>
      <c r="P68" s="8" t="n"/>
      <c r="Q68" s="8" t="n"/>
      <c r="R68" s="9" t="n"/>
    </row>
    <row r="69" ht="13.75" customHeight="1" s="147">
      <c r="A69" s="128">
        <f>A68+1</f>
        <v/>
      </c>
      <c r="B69" s="183" t="n">
        <v>7143.83</v>
      </c>
      <c r="C69" s="8" t="n"/>
      <c r="D69" s="8" t="n"/>
      <c r="E69" s="8" t="n"/>
      <c r="F69" s="8" t="n"/>
      <c r="G69" s="8" t="n"/>
      <c r="H69" s="8" t="n"/>
      <c r="I69" s="8" t="n"/>
      <c r="J69" s="187" t="n"/>
      <c r="L69" s="126" t="n"/>
      <c r="M69" s="8" t="n"/>
      <c r="N69" s="8" t="n"/>
      <c r="O69" s="8" t="n"/>
      <c r="P69" s="8" t="n"/>
      <c r="Q69" s="8" t="n"/>
      <c r="R69" s="9" t="n"/>
    </row>
    <row r="70" ht="13.75" customHeight="1" s="147">
      <c r="A70" s="128">
        <f>A69+1</f>
        <v/>
      </c>
      <c r="B70" s="183" t="n">
        <v>8028.78</v>
      </c>
      <c r="C70" s="8" t="n"/>
      <c r="D70" s="8" t="n"/>
      <c r="E70" s="8" t="n"/>
      <c r="F70" s="8" t="n"/>
      <c r="G70" s="8" t="n"/>
      <c r="H70" s="8" t="n"/>
      <c r="I70" s="8" t="n"/>
      <c r="J70" s="187" t="n"/>
      <c r="L70" s="140" t="n"/>
      <c r="M70" s="8" t="n"/>
      <c r="N70" s="8" t="n"/>
      <c r="O70" s="8" t="n"/>
      <c r="P70" s="8" t="n"/>
      <c r="Q70" s="8" t="n"/>
      <c r="R70" s="9" t="n"/>
    </row>
    <row r="71" ht="13.75" customHeight="1" s="147">
      <c r="A71" s="128">
        <f>A70+1</f>
        <v/>
      </c>
      <c r="B71" s="183" t="n">
        <v>8908.870000000001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41" t="n"/>
      <c r="M71" s="8" t="n"/>
      <c r="N71" s="8" t="n"/>
      <c r="O71" s="8" t="n"/>
      <c r="P71" s="8" t="n"/>
      <c r="Q71" s="8" t="n"/>
      <c r="R71" s="9" t="n"/>
    </row>
    <row r="72" ht="14.4" customHeight="1" s="147">
      <c r="A72" s="128">
        <f>A71+1</f>
        <v/>
      </c>
      <c r="B72" s="183" t="n">
        <v>9784.110000000001</v>
      </c>
      <c r="C72" s="8" t="n"/>
      <c r="D72" s="8" t="n"/>
      <c r="E72" s="8" t="n"/>
      <c r="F72" s="8" t="n"/>
      <c r="G72" s="8" t="n"/>
      <c r="H72" s="8" t="n"/>
      <c r="I72" s="8" t="n"/>
      <c r="J72" s="142" t="inlineStr">
        <is>
          <t>Napomena: Ovo je preporuka opreme bazirana na osnovnim proračunima. Preporučuje se konsultovanje za stručnim licima radi provere.</t>
        </is>
      </c>
      <c r="M72" s="8" t="n"/>
      <c r="N72" s="8" t="n"/>
      <c r="O72" s="8" t="n"/>
      <c r="P72" s="8" t="n"/>
      <c r="Q72" s="8" t="n"/>
      <c r="R72" s="9" t="n"/>
    </row>
    <row r="73" ht="14.4" customHeight="1" s="147">
      <c r="A73" s="128">
        <f>A72+1</f>
        <v/>
      </c>
      <c r="B73" s="183" t="n">
        <v>10654.55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7">
      <c r="A74" s="128">
        <f>A73+1</f>
        <v/>
      </c>
      <c r="B74" s="183" t="n">
        <v>11520.19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7">
      <c r="A75" s="128">
        <f>A74+1</f>
        <v/>
      </c>
      <c r="B75" s="183" t="n">
        <v>12381.07</v>
      </c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9" t="n"/>
    </row>
    <row r="76" ht="13.55" customHeight="1" s="147">
      <c r="A76" s="128">
        <f>A75+1</f>
        <v/>
      </c>
      <c r="B76" s="183" t="n">
        <v>13237.22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7">
      <c r="A77" s="128">
        <f>A76+1</f>
        <v/>
      </c>
      <c r="B77" s="183" t="n">
        <v>14088.66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7">
      <c r="A78" s="128">
        <f>A77+1</f>
        <v/>
      </c>
      <c r="B78" s="183" t="n">
        <v>14935.42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7">
      <c r="A79" s="128">
        <f>A78+1</f>
        <v/>
      </c>
      <c r="B79" s="183" t="n">
        <v>15777.52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7">
      <c r="A80" s="128">
        <f>A79+1</f>
        <v/>
      </c>
      <c r="B80" s="183" t="n">
        <v>16614.99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7">
      <c r="A81" s="128">
        <f>A80+1</f>
        <v/>
      </c>
      <c r="B81" s="183" t="n">
        <v>17447.85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7">
      <c r="A82" s="128">
        <f>A81+1</f>
        <v/>
      </c>
      <c r="B82" s="183" t="n">
        <v>18276.13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7">
      <c r="A83" s="128">
        <f>A82+1</f>
        <v/>
      </c>
      <c r="B83" s="183" t="n">
        <v>19099.85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7">
      <c r="A84" s="128">
        <f>A83+1</f>
        <v/>
      </c>
      <c r="B84" s="183" t="n">
        <v>19919.05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7">
      <c r="A85" s="128">
        <f>A84+1</f>
        <v/>
      </c>
      <c r="B85" s="183" t="n">
        <v>20733.74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7">
      <c r="A86" s="128">
        <f>A85+1</f>
        <v/>
      </c>
      <c r="B86" s="183" t="n">
        <v>21543.95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7">
      <c r="A87" s="144" t="n"/>
      <c r="B87" s="145" t="n"/>
      <c r="C87" s="145" t="n"/>
      <c r="D87" s="145" t="n"/>
      <c r="E87" s="145" t="n"/>
      <c r="F87" s="145" t="n"/>
      <c r="G87" s="145" t="n"/>
      <c r="H87" s="145" t="n"/>
      <c r="I87" s="145" t="n"/>
      <c r="J87" s="145" t="n"/>
      <c r="K87" s="145" t="n"/>
      <c r="L87" s="145" t="n"/>
      <c r="M87" s="145" t="n"/>
      <c r="N87" s="145" t="n"/>
      <c r="O87" s="145" t="n"/>
      <c r="P87" s="145" t="n"/>
      <c r="Q87" s="145" t="n"/>
      <c r="R87" s="146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E53:K53"/>
    <mergeCell ref="J68:K68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J72:L74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2026-01-20T08:09:55Z</dcterms:created>
  <dcterms:modified xsi:type="dcterms:W3CDTF">2026-01-20T08:09:55Z</dcterms:modified>
</cp:coreProperties>
</file>