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png" ContentType="image/png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 /><Relationship Type="http://schemas.openxmlformats.org/package/2006/relationships/metadata/core-properties" Target="docProps/core.xml" Id="rId2" /><Relationship Type="http://schemas.openxmlformats.org/officeDocument/2006/relationships/extended-properties" Target="docProps/app.xml" Id="rId3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visibility="visible" minimized="0" showHorizontalScroll="1" showVerticalScroll="1" showSheetTabs="1" xWindow="-108" yWindow="-108" windowWidth="23256" windowHeight="12456" tabRatio="600" firstSheet="0" activeTab="0" autoFilterDateGrouping="1"/>
  </bookViews>
  <sheets>
    <sheet name="Data" sheetId="1" state="visible" r:id="rId1"/>
  </sheets>
  <definedNames/>
  <calcPr calcId="191029" fullCalcOnLoad="1"/>
</workbook>
</file>

<file path=xl/styles.xml><?xml version="1.0" encoding="utf-8"?>
<styleSheet xmlns="http://schemas.openxmlformats.org/spreadsheetml/2006/main">
  <numFmts count="11">
    <numFmt numFmtId="164" formatCode="0\ &quot;kWh&quot;"/>
    <numFmt numFmtId="165" formatCode="0\ &quot;m²&quot;"/>
    <numFmt numFmtId="166" formatCode="#,##0\ [$€-1]"/>
    <numFmt numFmtId="167" formatCode="0\ &quot;godina&quot;"/>
    <numFmt numFmtId="168" formatCode="0\ &quot;EUR&quot;"/>
    <numFmt numFmtId="169" formatCode="0\ &quot;%&quot;"/>
    <numFmt numFmtId="170" formatCode="0\ &quot;m&quot;"/>
    <numFmt numFmtId="171" formatCode="0\ &quot;Wp&quot;"/>
    <numFmt numFmtId="172" formatCode="0\ &quot;mm&quot;"/>
    <numFmt numFmtId="173" formatCode="0\ &quot;tona&quot;"/>
    <numFmt numFmtId="174" formatCode="0\ &quot;kW&quot;"/>
  </numFmts>
  <fonts count="10">
    <font>
      <name val="Calibri"/>
      <family val="2"/>
      <color theme="1"/>
      <sz val="11"/>
      <scheme val="minor"/>
    </font>
    <font>
      <name val="Calibri"/>
      <family val="2"/>
      <b val="1"/>
      <color theme="1"/>
      <sz val="11"/>
      <scheme val="minor"/>
    </font>
    <font>
      <name val="Calibri"/>
      <family val="2"/>
      <color theme="1"/>
      <sz val="12"/>
      <scheme val="minor"/>
    </font>
    <font>
      <name val="Calibri"/>
      <family val="2"/>
      <b val="1"/>
      <color theme="0"/>
      <sz val="16"/>
      <scheme val="minor"/>
    </font>
    <font>
      <name val="Calibri"/>
      <family val="2"/>
      <i val="1"/>
      <color theme="1"/>
      <sz val="11"/>
      <scheme val="minor"/>
    </font>
    <font>
      <name val="Calibri"/>
      <family val="2"/>
      <b val="1"/>
      <i val="1"/>
      <color theme="1"/>
      <sz val="11"/>
      <scheme val="minor"/>
    </font>
    <font>
      <name val="Calibri"/>
      <family val="2"/>
      <b val="1"/>
      <i val="1"/>
      <color theme="4" tint="-0.499984740745262"/>
      <sz val="26"/>
      <scheme val="minor"/>
    </font>
    <font>
      <name val="Calibri"/>
      <family val="2"/>
      <b val="1"/>
      <i val="1"/>
      <color theme="1"/>
      <sz val="10"/>
      <scheme val="minor"/>
    </font>
    <font>
      <name val="Calibri"/>
      <family val="2"/>
      <b val="1"/>
      <i val="1"/>
      <sz val="10"/>
      <scheme val="minor"/>
    </font>
    <font>
      <name val="Calibri"/>
      <family val="2"/>
      <b val="1"/>
      <color theme="0"/>
      <sz val="11"/>
      <scheme val="minor"/>
    </font>
  </fonts>
  <fills count="5">
    <fill>
      <patternFill/>
    </fill>
    <fill>
      <patternFill patternType="gray125"/>
    </fill>
    <fill>
      <patternFill patternType="solid">
        <fgColor theme="4" tint="0.7999816888943144"/>
        <bgColor indexed="64"/>
      </patternFill>
    </fill>
    <fill>
      <patternFill patternType="solid">
        <fgColor theme="4" tint="-0.49998474074526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06">
    <xf numFmtId="0" fontId="0" fillId="0" borderId="0" pivotButton="0" quotePrefix="0" xfId="0"/>
    <xf numFmtId="0" fontId="0" fillId="0" borderId="0" applyAlignment="1" pivotButton="0" quotePrefix="0" xfId="0">
      <alignment horizontal="center"/>
    </xf>
    <xf numFmtId="0" fontId="0" fillId="0" borderId="0" applyAlignment="1" pivotButton="0" quotePrefix="0" xfId="0">
      <alignment horizontal="left"/>
    </xf>
    <xf numFmtId="0" fontId="2" fillId="0" borderId="0" applyAlignment="1" pivotButton="0" quotePrefix="0" xfId="0">
      <alignment horizontal="right"/>
    </xf>
    <xf numFmtId="0" fontId="1" fillId="0" borderId="0" applyAlignment="1" pivotButton="0" quotePrefix="0" xfId="0">
      <alignment horizontal="center" vertical="center"/>
    </xf>
    <xf numFmtId="0" fontId="1" fillId="0" borderId="0" pivotButton="0" quotePrefix="0" xfId="0"/>
    <xf numFmtId="0" fontId="2" fillId="0" borderId="0" applyAlignment="1" pivotButton="0" quotePrefix="0" xfId="0">
      <alignment horizontal="left"/>
    </xf>
    <xf numFmtId="164" fontId="2" fillId="0" borderId="0" pivotButton="0" quotePrefix="0" xfId="0"/>
    <xf numFmtId="165" fontId="0" fillId="0" borderId="0" pivotButton="0" quotePrefix="0" xfId="0"/>
    <xf numFmtId="0" fontId="0" fillId="0" borderId="0" applyAlignment="1" pivotButton="0" quotePrefix="0" xfId="0">
      <alignment horizontal="center" vertical="center"/>
    </xf>
    <xf numFmtId="166" fontId="0" fillId="0" borderId="0" applyAlignment="1" pivotButton="0" quotePrefix="0" xfId="0">
      <alignment horizontal="center" vertical="center"/>
    </xf>
    <xf numFmtId="0" fontId="5" fillId="0" borderId="0" pivotButton="0" quotePrefix="0" xfId="0"/>
    <xf numFmtId="167" fontId="0" fillId="0" borderId="0" applyAlignment="1" pivotButton="0" quotePrefix="0" xfId="0">
      <alignment horizontal="center" vertical="center"/>
    </xf>
    <xf numFmtId="0" fontId="0" fillId="0" borderId="9" applyAlignment="1" pivotButton="0" quotePrefix="0" xfId="0">
      <alignment horizontal="center" vertical="center"/>
    </xf>
    <xf numFmtId="0" fontId="4" fillId="0" borderId="7" applyAlignment="1" pivotButton="0" quotePrefix="0" xfId="0">
      <alignment horizontal="center" vertical="center"/>
    </xf>
    <xf numFmtId="0" fontId="4" fillId="0" borderId="8" applyAlignment="1" pivotButton="0" quotePrefix="0" xfId="0">
      <alignment horizontal="center" vertical="center"/>
    </xf>
    <xf numFmtId="0" fontId="0" fillId="0" borderId="10" applyAlignment="1" pivotButton="0" quotePrefix="0" xfId="0">
      <alignment horizontal="center" vertical="center"/>
    </xf>
    <xf numFmtId="0" fontId="0" fillId="0" borderId="8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right"/>
    </xf>
    <xf numFmtId="0" fontId="0" fillId="0" borderId="5" applyAlignment="1" pivotButton="0" quotePrefix="0" xfId="0">
      <alignment horizontal="center" vertical="center"/>
    </xf>
    <xf numFmtId="0" fontId="0" fillId="0" borderId="7" applyAlignment="1" pivotButton="0" quotePrefix="0" xfId="0">
      <alignment horizontal="center" vertical="center"/>
    </xf>
    <xf numFmtId="164" fontId="0" fillId="0" borderId="0" pivotButton="0" quotePrefix="0" xfId="0"/>
    <xf numFmtId="0" fontId="6" fillId="0" borderId="0" applyAlignment="1" pivotButton="0" quotePrefix="0" xfId="0">
      <alignment horizontal="center" vertical="center"/>
    </xf>
    <xf numFmtId="0" fontId="4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center"/>
    </xf>
    <xf numFmtId="0" fontId="4" fillId="0" borderId="11" applyAlignment="1" pivotButton="0" quotePrefix="0" xfId="0">
      <alignment horizontal="center"/>
    </xf>
    <xf numFmtId="164" fontId="0" fillId="0" borderId="12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 vertical="center"/>
    </xf>
    <xf numFmtId="164" fontId="0" fillId="0" borderId="0" applyAlignment="1" pivotButton="0" quotePrefix="0" xfId="0">
      <alignment horizontal="center"/>
    </xf>
    <xf numFmtId="0" fontId="1" fillId="0" borderId="0" applyAlignment="1" pivotButton="0" quotePrefix="0" xfId="0">
      <alignment vertical="center"/>
    </xf>
    <xf numFmtId="168" fontId="0" fillId="0" borderId="0" applyAlignment="1" pivotButton="0" quotePrefix="0" xfId="0">
      <alignment vertical="center"/>
    </xf>
    <xf numFmtId="0" fontId="5" fillId="0" borderId="0" applyAlignment="1" pivotButton="0" quotePrefix="0" xfId="0">
      <alignment horizontal="left"/>
    </xf>
    <xf numFmtId="169" fontId="0" fillId="0" borderId="0" applyAlignment="1" pivotButton="0" quotePrefix="0" xfId="0">
      <alignment horizontal="center"/>
    </xf>
    <xf numFmtId="0" fontId="7" fillId="0" borderId="0" applyAlignment="1" pivotButton="0" quotePrefix="0" xfId="0">
      <alignment vertical="center" wrapText="1"/>
    </xf>
    <xf numFmtId="0" fontId="4" fillId="0" borderId="8" applyAlignment="1" pivotButton="0" quotePrefix="0" xfId="0">
      <alignment horizontal="center"/>
    </xf>
    <xf numFmtId="0" fontId="4" fillId="0" borderId="13" applyAlignment="1" pivotButton="0" quotePrefix="0" xfId="0">
      <alignment horizontal="center"/>
    </xf>
    <xf numFmtId="164" fontId="0" fillId="0" borderId="14" applyAlignment="1" pivotButton="0" quotePrefix="0" xfId="0">
      <alignment horizontal="center" vertical="center"/>
    </xf>
    <xf numFmtId="0" fontId="4" fillId="0" borderId="9" applyAlignment="1" pivotButton="0" quotePrefix="0" xfId="0">
      <alignment horizontal="center" vertical="center"/>
    </xf>
    <xf numFmtId="0" fontId="4" fillId="0" borderId="0" pivotButton="0" quotePrefix="0" xfId="0"/>
    <xf numFmtId="0" fontId="4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4" borderId="0" applyAlignment="1" pivotButton="0" quotePrefix="0" xfId="0">
      <alignment vertical="center"/>
    </xf>
    <xf numFmtId="0" fontId="4" fillId="4" borderId="0" applyAlignment="1" pivotButton="0" quotePrefix="0" xfId="0">
      <alignment horizontal="center" vertical="center"/>
    </xf>
    <xf numFmtId="0" fontId="4" fillId="4" borderId="0" pivotButton="0" quotePrefix="0" xfId="0"/>
    <xf numFmtId="0" fontId="4" fillId="0" borderId="0" applyAlignment="1" pivotButton="0" quotePrefix="0" xfId="0">
      <alignment horizontal="center" vertical="center"/>
    </xf>
    <xf numFmtId="0" fontId="9" fillId="3" borderId="1" applyAlignment="1" pivotButton="0" quotePrefix="0" xfId="0">
      <alignment horizontal="center"/>
    </xf>
    <xf numFmtId="0" fontId="9" fillId="3" borderId="2" applyAlignment="1" pivotButton="0" quotePrefix="0" xfId="0">
      <alignment horizontal="center"/>
    </xf>
    <xf numFmtId="0" fontId="9" fillId="3" borderId="3" applyAlignment="1" pivotButton="0" quotePrefix="0" xfId="0">
      <alignment horizontal="center"/>
    </xf>
    <xf numFmtId="0" fontId="4" fillId="0" borderId="15" applyAlignment="1" pivotButton="0" quotePrefix="0" xfId="0">
      <alignment horizontal="center" vertical="center"/>
    </xf>
    <xf numFmtId="0" fontId="4" fillId="2" borderId="1" applyAlignment="1" pivotButton="0" quotePrefix="0" xfId="0">
      <alignment horizontal="center" vertical="center"/>
    </xf>
    <xf numFmtId="0" fontId="4" fillId="2" borderId="2" applyAlignment="1" pivotButton="0" quotePrefix="0" xfId="0">
      <alignment horizontal="center" vertical="center"/>
    </xf>
    <xf numFmtId="0" fontId="4" fillId="2" borderId="3" applyAlignment="1" pivotButton="0" quotePrefix="0" xfId="0">
      <alignment horizontal="center" vertical="center"/>
    </xf>
    <xf numFmtId="0" fontId="0" fillId="0" borderId="4" applyAlignment="1" pivotButton="0" quotePrefix="0" xfId="0">
      <alignment horizontal="center"/>
    </xf>
    <xf numFmtId="0" fontId="0" fillId="0" borderId="6" applyAlignment="1" pivotButton="0" quotePrefix="0" xfId="0">
      <alignment horizontal="center"/>
    </xf>
    <xf numFmtId="0" fontId="1" fillId="2" borderId="1" applyAlignment="1" pivotButton="0" quotePrefix="0" xfId="0">
      <alignment horizontal="center" vertical="center"/>
    </xf>
    <xf numFmtId="0" fontId="1" fillId="2" borderId="2" applyAlignment="1" pivotButton="0" quotePrefix="0" xfId="0">
      <alignment horizontal="center" vertical="center"/>
    </xf>
    <xf numFmtId="0" fontId="1" fillId="2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/>
    </xf>
    <xf numFmtId="0" fontId="1" fillId="2" borderId="2" applyAlignment="1" pivotButton="0" quotePrefix="0" xfId="0">
      <alignment horizontal="center"/>
    </xf>
    <xf numFmtId="0" fontId="1" fillId="2" borderId="3" applyAlignment="1" pivotButton="0" quotePrefix="0" xfId="0">
      <alignment horizontal="center"/>
    </xf>
    <xf numFmtId="0" fontId="3" fillId="3" borderId="1" applyAlignment="1" pivotButton="0" quotePrefix="0" xfId="0">
      <alignment horizontal="center" vertical="center"/>
    </xf>
    <xf numFmtId="0" fontId="3" fillId="3" borderId="2" applyAlignment="1" pivotButton="0" quotePrefix="0" xfId="0">
      <alignment horizontal="center" vertical="center"/>
    </xf>
    <xf numFmtId="0" fontId="3" fillId="3" borderId="3" applyAlignment="1" pivotButton="0" quotePrefix="0" xfId="0">
      <alignment horizontal="center" vertical="center"/>
    </xf>
    <xf numFmtId="0" fontId="1" fillId="2" borderId="1" applyAlignment="1" pivotButton="0" quotePrefix="0" xfId="0">
      <alignment horizontal="center" vertical="center" wrapText="1"/>
    </xf>
    <xf numFmtId="164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center" vertical="center"/>
    </xf>
    <xf numFmtId="0" fontId="5" fillId="0" borderId="0" applyAlignment="1" pivotButton="0" quotePrefix="0" xfId="0">
      <alignment horizontal="center"/>
    </xf>
    <xf numFmtId="0" fontId="5" fillId="0" borderId="0" applyAlignment="1" pivotButton="0" quotePrefix="0" xfId="0">
      <alignment horizontal="right"/>
    </xf>
    <xf numFmtId="171" fontId="0" fillId="0" borderId="6" applyAlignment="1" pivotButton="0" quotePrefix="0" xfId="0">
      <alignment horizontal="center"/>
    </xf>
    <xf numFmtId="172" fontId="0" fillId="0" borderId="6" applyAlignment="1" pivotButton="0" quotePrefix="0" xfId="0">
      <alignment horizontal="center"/>
    </xf>
    <xf numFmtId="0" fontId="6" fillId="0" borderId="0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0" fontId="5" fillId="0" borderId="0" applyAlignment="1" pivotButton="0" quotePrefix="0" xfId="0">
      <alignment horizontal="right" vertical="center"/>
    </xf>
    <xf numFmtId="0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72" fontId="0" fillId="0" borderId="4" applyAlignment="1" pivotButton="0" quotePrefix="0" xfId="0">
      <alignment horizontal="center"/>
    </xf>
    <xf numFmtId="0" fontId="7" fillId="0" borderId="0" applyAlignment="1" pivotButton="0" quotePrefix="0" xfId="0">
      <alignment horizontal="center" wrapText="1"/>
    </xf>
    <xf numFmtId="174" fontId="4" fillId="0" borderId="0" applyAlignment="1" pivotButton="0" quotePrefix="0" xfId="0">
      <alignment horizontal="center" vertical="center"/>
    </xf>
    <xf numFmtId="174" fontId="4" fillId="4" borderId="0" applyAlignment="1" pivotButton="0" quotePrefix="0" xfId="0">
      <alignment horizontal="center" vertical="center"/>
    </xf>
    <xf numFmtId="0" fontId="8" fillId="4" borderId="0" applyAlignment="1" pivotButton="0" quotePrefix="0" xfId="0">
      <alignment horizontal="center" vertical="center" wrapText="1"/>
    </xf>
    <xf numFmtId="171" fontId="4" fillId="0" borderId="0" applyAlignment="1" pivotButton="0" quotePrefix="0" xfId="0">
      <alignment horizontal="center" vertical="center"/>
    </xf>
    <xf numFmtId="0" fontId="0" fillId="0" borderId="6" pivotButton="0" quotePrefix="0" xfId="0"/>
    <xf numFmtId="0" fontId="0" fillId="0" borderId="4" pivotButton="0" quotePrefix="0" xfId="0"/>
    <xf numFmtId="0" fontId="3" fillId="3" borderId="16" applyAlignment="1" pivotButton="0" quotePrefix="0" xfId="0">
      <alignment horizontal="center" vertical="center"/>
    </xf>
    <xf numFmtId="0" fontId="0" fillId="0" borderId="2" pivotButton="0" quotePrefix="0" xfId="0"/>
    <xf numFmtId="0" fontId="0" fillId="0" borderId="3" pivotButton="0" quotePrefix="0" xfId="0"/>
    <xf numFmtId="0" fontId="1" fillId="2" borderId="16" applyAlignment="1" pivotButton="0" quotePrefix="0" xfId="0">
      <alignment horizontal="center"/>
    </xf>
    <xf numFmtId="0" fontId="1" fillId="2" borderId="16" applyAlignment="1" pivotButton="0" quotePrefix="0" xfId="0">
      <alignment horizontal="center" vertical="center"/>
    </xf>
    <xf numFmtId="169" fontId="0" fillId="0" borderId="6" applyAlignment="1" pivotButton="0" quotePrefix="0" xfId="0">
      <alignment horizontal="center"/>
    </xf>
    <xf numFmtId="169" fontId="0" fillId="0" borderId="0" applyAlignment="1" pivotButton="0" quotePrefix="0" xfId="0">
      <alignment horizontal="center"/>
    </xf>
    <xf numFmtId="173" fontId="0" fillId="0" borderId="4" applyAlignment="1" pivotButton="0" quotePrefix="0" xfId="0">
      <alignment horizontal="center"/>
    </xf>
    <xf numFmtId="168" fontId="0" fillId="0" borderId="4" applyAlignment="1" pivotButton="0" quotePrefix="0" xfId="0">
      <alignment horizontal="center"/>
    </xf>
    <xf numFmtId="168" fontId="0" fillId="0" borderId="6" applyAlignment="1" pivotButton="0" quotePrefix="0" xfId="0">
      <alignment horizontal="center"/>
    </xf>
    <xf numFmtId="167" fontId="0" fillId="0" borderId="6" applyAlignment="1" pivotButton="0" quotePrefix="0" xfId="0">
      <alignment horizontal="center"/>
    </xf>
    <xf numFmtId="168" fontId="0" fillId="0" borderId="0" applyAlignment="1" pivotButton="0" quotePrefix="0" xfId="0">
      <alignment vertical="center"/>
    </xf>
    <xf numFmtId="167" fontId="0" fillId="0" borderId="0" applyAlignment="1" pivotButton="0" quotePrefix="0" xfId="0">
      <alignment horizontal="center" vertical="center"/>
    </xf>
    <xf numFmtId="0" fontId="1" fillId="2" borderId="16" applyAlignment="1" pivotButton="0" quotePrefix="0" xfId="0">
      <alignment horizontal="center" vertical="center" wrapText="1"/>
    </xf>
    <xf numFmtId="0" fontId="9" fillId="3" borderId="16" applyAlignment="1" pivotButton="0" quotePrefix="0" xfId="0">
      <alignment horizontal="center"/>
    </xf>
    <xf numFmtId="166" fontId="0" fillId="0" borderId="0" applyAlignment="1" pivotButton="0" quotePrefix="0" xfId="0">
      <alignment horizontal="center" vertical="center"/>
    </xf>
    <xf numFmtId="170" fontId="4" fillId="0" borderId="0" applyAlignment="1" pivotButton="0" quotePrefix="0" xfId="0">
      <alignment horizontal="center" vertical="center"/>
    </xf>
    <xf numFmtId="0" fontId="4" fillId="2" borderId="16" applyAlignment="1" pivotButton="0" quotePrefix="0" xfId="0">
      <alignment horizontal="center" vertical="center"/>
    </xf>
    <xf numFmtId="0" fontId="0" fillId="0" borderId="15" pivotButton="0" quotePrefix="0" xfId="0"/>
  </cellXfs>
  <cellStyles count="1">
    <cellStyle name="Normal" xfId="0" builtinId="0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 /><Relationship Type="http://schemas.openxmlformats.org/officeDocument/2006/relationships/styles" Target="styles.xml" Id="rId2" /><Relationship Type="http://schemas.openxmlformats.org/officeDocument/2006/relationships/theme" Target="theme/theme1.xml" Id="rId3" /></Relationships>
</file>

<file path=xl/charts/chart1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/>
              <a:t>Cash</a:t>
            </a:r>
            <a:r>
              <a:rPr lang="sr-Latn-RS" baseline="0"/>
              <a:t xml:space="preserve"> flow</a:t>
            </a:r>
            <a:endParaRPr lang="sr-Latn-RS"/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view3D>
      <rotX val="15"/>
      <rotY val="20"/>
      <rAngAx val="1"/>
    </view3D>
    <floor>
      <thickness val="0"/>
      <spPr>
        <a:noFill/>
        <a:ln>
          <a:noFill/>
          <a:prstDash val="solid"/>
        </a:ln>
        <a:sp3d/>
      </spPr>
    </floor>
    <sideWall>
      <thickness val="0"/>
      <spPr>
        <a:noFill/>
        <a:ln>
          <a:noFill/>
          <a:prstDash val="solid"/>
        </a:ln>
        <a:sp3d/>
      </spPr>
    </sideWall>
    <backWall>
      <thickness val="0"/>
      <spPr>
        <a:noFill/>
        <a:ln>
          <a:noFill/>
          <a:prstDash val="solid"/>
        </a:ln>
        <a:sp3d/>
      </spPr>
    </backWall>
    <plotArea>
      <layout/>
      <bar3DChart>
        <barDir val="col"/>
        <grouping val="stacked"/>
        <varyColors val="0"/>
        <ser>
          <idx val="0"/>
          <order val="0"/>
          <spPr>
            <a:solidFill>
              <a:schemeClr val="accent1"/>
            </a:solidFill>
            <a:ln>
              <a:noFill/>
              <a:prstDash val="solid"/>
            </a:ln>
            <a:sp3d/>
          </spPr>
          <invertIfNegative val="0"/>
          <cat>
            <numRef>
              <f>Data!$A$57:$A$86</f>
              <numCache>
                <formatCode>General</formatCode>
                <ptCount val="30"/>
                <pt idx="0">
                  <v>2024</v>
                </pt>
                <pt idx="1">
                  <v>2025</v>
                </pt>
                <pt idx="2">
                  <v>2026</v>
                </pt>
                <pt idx="3">
                  <v>2027</v>
                </pt>
                <pt idx="4">
                  <v>2028</v>
                </pt>
                <pt idx="5">
                  <v>2029</v>
                </pt>
                <pt idx="6">
                  <v>2030</v>
                </pt>
                <pt idx="7">
                  <v>2031</v>
                </pt>
                <pt idx="8">
                  <v>2032</v>
                </pt>
                <pt idx="9">
                  <v>2033</v>
                </pt>
                <pt idx="10">
                  <v>2034</v>
                </pt>
                <pt idx="11">
                  <v>2035</v>
                </pt>
                <pt idx="12">
                  <v>2036</v>
                </pt>
                <pt idx="13">
                  <v>2037</v>
                </pt>
                <pt idx="14">
                  <v>2038</v>
                </pt>
                <pt idx="15">
                  <v>2039</v>
                </pt>
                <pt idx="16">
                  <v>2040</v>
                </pt>
                <pt idx="17">
                  <v>2041</v>
                </pt>
                <pt idx="18">
                  <v>2042</v>
                </pt>
                <pt idx="19">
                  <v>2043</v>
                </pt>
                <pt idx="20">
                  <v>2044</v>
                </pt>
                <pt idx="21">
                  <v>2045</v>
                </pt>
                <pt idx="22">
                  <v>2046</v>
                </pt>
                <pt idx="23">
                  <v>2047</v>
                </pt>
                <pt idx="24">
                  <v>2048</v>
                </pt>
                <pt idx="25">
                  <v>2049</v>
                </pt>
                <pt idx="26">
                  <v>2050</v>
                </pt>
                <pt idx="27">
                  <v>2051</v>
                </pt>
                <pt idx="28">
                  <v>2052</v>
                </pt>
                <pt idx="29">
                  <v>2053</v>
                </pt>
              </numCache>
            </numRef>
          </cat>
          <val>
            <numRef>
              <f>Data!$B$57:$B$86</f>
              <numCache>
                <formatCode>#,##0\ [$€-1]</formatCode>
                <ptCount val="30"/>
              </numCache>
            </numRef>
          </val>
        </ser>
        <dLbls>
          <showLegendKey val="0"/>
          <showVal val="0"/>
          <showCatName val="0"/>
          <showSerName val="0"/>
          <showPercent val="0"/>
          <showBubbleSize val="0"/>
        </dLbls>
        <gapWidth val="150"/>
        <gapDepth val="150"/>
        <shape val="box"/>
        <axId val="1209792752"/>
        <axId val="1223750016"/>
      </bar3DChart>
      <catAx>
        <axId val="1209792752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23750016"/>
        <crosses val="autoZero"/>
        <auto val="1"/>
        <lblAlgn val="ctr"/>
        <lblOffset val="100"/>
        <noMultiLvlLbl val="0"/>
      </catAx>
      <valAx>
        <axId val="1223750016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#,##0\ [$€-1]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09792752"/>
        <crosses val="autoZero"/>
        <crossBetween val="between"/>
      </valAx>
    </plotArea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charts/chart2.xml><?xml version="1.0" encoding="utf-8"?>
<chartSpace xmlns:a="http://schemas.openxmlformats.org/drawingml/2006/main" xmlns="http://schemas.openxmlformats.org/drawingml/2006/chart">
  <chart>
    <title>
      <tx>
        <rich>
          <a:bodyPr rot="0" spcFirstLastPara="1" vertOverflow="ellipsis" vert="horz" wrap="square" anchor="ctr" anchorCtr="1"/>
          <a:lstStyle/>
          <a:p>
            <a:pPr>
              <a:defRPr sz="1400" b="0" i="0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r-Latn-RS" sz="1400" b="0" i="0" strike="noStrike" kern="1200" spc="0" baseline="0">
                <a:solidFill>
                  <a:sysClr val="windowText" lastClr="000000">
                    <a:lumOff val="35000"/>
                    <a:lumMod val="65000"/>
                  </a:sysClr>
                </a:solidFill>
              </a:rPr>
              <a:t>Energy data</a:t>
            </a:r>
            <a:endParaRPr lang="fr-FR" sz="1400" b="0" i="0" strike="noStrike" kern="1200" spc="0" baseline="0">
              <a:solidFill>
                <a:sysClr val="windowText" lastClr="000000">
                  <a:lumOff val="35000"/>
                  <a:lumMod val="65000"/>
                </a:sysClr>
              </a:solidFill>
            </a:endParaRPr>
          </a:p>
        </rich>
      </tx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1400" b="0" i="0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title>
    <plotArea>
      <layout/>
      <lineChart>
        <grouping val="standard"/>
        <varyColors val="0"/>
        <ser>
          <idx val="1"/>
          <order val="0"/>
          <tx>
            <v>Production</v>
          </tx>
          <spPr>
            <a:ln w="28575" cap="rnd">
              <a:solidFill>
                <a:srgbClr val="FFC000"/>
              </a:solidFill>
              <a:prstDash val="solid"/>
              <a:round/>
            </a:ln>
          </spPr>
          <marker>
            <symbol val="none"/>
            <spPr>
              <a:ln>
                <a:prstDash val="solid"/>
              </a:ln>
            </spPr>
          </marker>
          <cat>
            <strRef>
              <f>Data!$A$41:$A$52</f>
              <strCache>
                <ptCount val="12"/>
                <pt idx="0">
                  <v>January</v>
                </pt>
                <pt idx="1">
                  <v>February</v>
                </pt>
                <pt idx="2">
                  <v>March</v>
                </pt>
                <pt idx="3">
                  <v>April</v>
                </pt>
                <pt idx="4">
                  <v>May</v>
                </pt>
                <pt idx="5">
                  <v>June</v>
                </pt>
                <pt idx="6">
                  <v>Jully</v>
                </pt>
                <pt idx="7">
                  <v>August</v>
                </pt>
                <pt idx="8">
                  <v>September</v>
                </pt>
                <pt idx="9">
                  <v>October</v>
                </pt>
                <pt idx="10">
                  <v>November</v>
                </pt>
                <pt idx="11">
                  <v>December</v>
                </pt>
              </strCache>
            </strRef>
          </cat>
          <val>
            <numRef>
              <f>Data!$B$41:$B$52</f>
              <numCache>
                <formatCode>0\ "kWh"</formatCode>
                <ptCount val="12"/>
              </numCache>
            </numRef>
          </val>
          <smooth val="0"/>
        </ser>
        <dLbls>
          <showLegendKey val="0"/>
          <showVal val="0"/>
          <showCatName val="0"/>
          <showSerName val="0"/>
          <showPercent val="0"/>
          <showBubbleSize val="0"/>
        </dLbls>
        <smooth val="0"/>
        <axId val="123835135"/>
        <axId val="2063445375"/>
      </lineChart>
      <catAx>
        <axId val="123835135"/>
        <scaling>
          <orientation val="minMax"/>
        </scaling>
        <delete val="0"/>
        <axPos val="b"/>
        <numFmt formatCode="General" sourceLinked="1"/>
        <majorTickMark val="none"/>
        <minorTickMark val="none"/>
        <tickLblPos val="nextTo"/>
        <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2063445375"/>
        <crosses val="autoZero"/>
        <auto val="1"/>
        <lblAlgn val="ctr"/>
        <lblOffset val="100"/>
        <noMultiLvlLbl val="0"/>
      </catAx>
      <valAx>
        <axId val="2063445375"/>
        <scaling>
          <orientation val="minMax"/>
        </scaling>
        <delete val="0"/>
        <axPos val="l"/>
        <majorGridlines>
          <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</spPr>
        </majorGridlines>
        <numFmt formatCode="0\ &quot;kWh&quot;" sourceLinked="1"/>
        <majorTickMark val="none"/>
        <minorTickMark val="none"/>
        <tickLblPos val="nextTo"/>
        <spPr>
          <a:noFill/>
          <a:ln>
            <a:noFill/>
            <a:prstDash val="solid"/>
          </a:ln>
        </spPr>
        <txPr>
          <a:bodyPr rot="-60000000" spcFirstLastPara="1" vertOverflow="ellipsis" vert="horz" wrap="square" anchor="ctr" anchorCtr="1"/>
          <a:lstStyle/>
          <a:p>
            <a:pPr>
              <a:defRPr sz="900" b="0" i="0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/>
            </a:r>
            <a:endParaRPr lang="fr-FR"/>
          </a:p>
        </txPr>
        <crossAx val="123835135"/>
        <crosses val="autoZero"/>
        <crossBetween val="between"/>
      </valAx>
    </plotArea>
    <legend>
      <legendPos val="b"/>
      <overlay val="0"/>
      <spPr>
        <a:noFill/>
        <a:ln>
          <a:noFill/>
          <a:prstDash val="solid"/>
        </a:ln>
      </spPr>
      <txPr>
        <a:bodyPr rot="0" spcFirstLastPara="1" vertOverflow="ellipsis" vert="horz" wrap="square" anchor="ctr" anchorCtr="1"/>
        <a:lstStyle/>
        <a:p>
          <a:pPr>
            <a:defRPr sz="900" b="0" i="0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r>
            <a:t/>
          </a:r>
          <a:endParaRPr lang="fr-FR"/>
        </a:p>
      </txPr>
    </legend>
    <plotVisOnly val="1"/>
    <dispBlanksAs val="gap"/>
  </chart>
  <spPr>
    <a:noFill/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</spPr>
</chartSpace>
</file>

<file path=xl/drawings/_rels/drawing1.xml.rels><Relationships xmlns="http://schemas.openxmlformats.org/package/2006/relationships"><Relationship Type="http://schemas.openxmlformats.org/officeDocument/2006/relationships/chart" Target="/xl/charts/chart1.xml" Id="rId1" /><Relationship Type="http://schemas.openxmlformats.org/officeDocument/2006/relationships/chart" Target="/xl/charts/chart2.xml" Id="rId2" /><Relationship Type="http://schemas.openxmlformats.org/officeDocument/2006/relationships/image" Target="/xl/media/image1.png" Id="rId3" /><Relationship Type="http://schemas.openxmlformats.org/officeDocument/2006/relationships/image" Target="/xl/media/image2.png" Id="rId4" /></Relationships>
</file>

<file path=xl/drawings/drawing1.xml><?xml version="1.0" encoding="utf-8"?>
<wsDr xmlns:a="http://schemas.openxmlformats.org/drawingml/2006/main" xmlns:c="http://schemas.openxmlformats.org/drawingml/2006/chart" xmlns:r="http://schemas.openxmlformats.org/officeDocument/2006/relationships" xmlns="http://schemas.openxmlformats.org/drawingml/2006/spreadsheetDrawing">
  <twoCellAnchor>
    <from>
      <col>2</col>
      <colOff>419100</colOff>
      <row>55</row>
      <rowOff>3464</rowOff>
    </from>
    <to>
      <col>8</col>
      <colOff>751115</colOff>
      <row>84</row>
      <rowOff>152400</rowOff>
    </to>
    <graphicFrame>
      <nvGraphicFramePr>
        <cNvPr id="1" name="Chart 1"/>
        <cNvGraphicFramePr/>
      </nvGraphicFramePr>
      <xfrm/>
      <a:graphic>
        <a:graphicData uri="http://schemas.openxmlformats.org/drawingml/2006/chart">
          <c:chart r:id="rId1"/>
        </a:graphicData>
      </a:graphic>
    </graphicFrame>
    <clientData/>
  </twoCellAnchor>
  <twoCellAnchor>
    <from>
      <col>2</col>
      <colOff>419100</colOff>
      <row>38</row>
      <rowOff>41564</rowOff>
    </from>
    <to>
      <col>11</col>
      <colOff>928256</colOff>
      <row>51</row>
      <rowOff>119743</rowOff>
    </to>
    <graphicFrame>
      <nvGraphicFramePr>
        <cNvPr id="2" name="Chart 2"/>
        <cNvGraphicFramePr/>
      </nvGraphicFramePr>
      <xfrm/>
      <a:graphic>
        <a:graphicData uri="http://schemas.openxmlformats.org/drawingml/2006/chart">
          <c:chart r:id="rId2"/>
        </a:graphicData>
      </a:graphic>
    </graphicFrame>
    <clientData/>
  </twoCellAnchor>
  <oneCellAnchor>
    <from>
      <col>9</col>
      <colOff>0</colOff>
      <row>0</row>
      <rowOff>0</rowOff>
    </from>
    <ext cx="2797206" cy="493204"/>
    <pic>
      <nvPicPr>
        <cNvPr id="3" name="Image 3" descr="Picture"/>
        <cNvPicPr/>
      </nvPicPr>
      <blipFill>
        <a:blip cstate="print" r:embed="rId3"/>
        <a:stretch>
          <a:fillRect/>
        </a:stretch>
      </blipFill>
      <spPr>
        <a:prstGeom prst="rect"/>
      </spPr>
    </pic>
    <clientData/>
  </oneCellAnchor>
  <oneCellAnchor>
    <from>
      <col>9</col>
      <colOff>0</colOff>
      <row>36</row>
      <rowOff>0</rowOff>
    </from>
    <ext cx="2797206" cy="493204"/>
    <pic>
      <nvPicPr>
        <cNvPr id="4" name="Image 4" descr="Picture"/>
        <cNvPicPr/>
      </nvPicPr>
      <blipFill>
        <a:blip cstate="print" r:embed="rId4"/>
        <a:stretch>
          <a:fillRect/>
        </a:stretch>
      </blipFill>
      <spPr>
        <a:prstGeom prst="rect"/>
      </spPr>
    </pic>
    <clientData/>
  </oneCellAnchor>
</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Relationships xmlns="http://schemas.openxmlformats.org/package/2006/relationships"><Relationship Type="http://schemas.openxmlformats.org/officeDocument/2006/relationships/drawing" Target="/xl/drawings/drawing1.xml" Id="rId1" /></Relationships>
</file>

<file path=xl/worksheets/sheet1.xml><?xml version="1.0" encoding="utf-8"?>
<worksheet xmlns="http://schemas.openxmlformats.org/spreadsheetml/2006/main">
  <sheetPr>
    <outlinePr summaryBelow="1" summaryRight="1"/>
    <pageSetUpPr fitToPage="1"/>
  </sheetPr>
  <dimension ref="A1:R87"/>
  <sheetViews>
    <sheetView showGridLines="0" tabSelected="1" view="pageLayout" zoomScale="70" zoomScaleNormal="70" zoomScaleSheetLayoutView="55" zoomScalePageLayoutView="70" workbookViewId="0">
      <selection activeCell="L58" sqref="L57:L58"/>
    </sheetView>
  </sheetViews>
  <sheetFormatPr baseColWidth="10" defaultColWidth="0" defaultRowHeight="14.4"/>
  <cols>
    <col width="44.88671875" customWidth="1" min="1" max="1"/>
    <col width="15" customWidth="1" min="2" max="12"/>
    <col width="25.33203125" customWidth="1" min="16384" max="16384"/>
  </cols>
  <sheetData>
    <row r="1" ht="45" customHeight="1">
      <c r="A1" s="71" t="inlineStr">
        <is>
          <t>Feasibility Study - Rooftop Solar Power Plant</t>
        </is>
      </c>
      <c r="J1" s="74" t="n"/>
    </row>
    <row r="2" ht="45.6" customHeight="1"/>
    <row r="3">
      <c r="A3" s="68" t="inlineStr">
        <is>
          <t xml:space="preserve">Investor: </t>
        </is>
      </c>
      <c r="B3" s="54" t="n"/>
      <c r="C3" s="85" t="n"/>
      <c r="F3" s="68" t="inlineStr">
        <is>
          <t xml:space="preserve">Date: </t>
        </is>
      </c>
      <c r="G3" s="54" t="inlineStr">
        <is>
          <t>27.05.2025</t>
        </is>
      </c>
      <c r="H3" s="85" t="n"/>
    </row>
    <row r="4">
      <c r="A4" s="68" t="inlineStr">
        <is>
          <t xml:space="preserve">Design company: </t>
        </is>
      </c>
      <c r="B4" s="53" t="n"/>
      <c r="C4" s="86" t="n"/>
      <c r="F4" s="68" t="inlineStr">
        <is>
          <t xml:space="preserve">Google coordinates: </t>
        </is>
      </c>
      <c r="G4" s="53" t="inlineStr">
        <is>
          <t>44.87247,  20.31886</t>
        </is>
      </c>
      <c r="H4" s="86" t="n"/>
    </row>
    <row r="5" ht="50.4" customHeight="1" thickBot="1">
      <c r="A5" s="3" t="n"/>
      <c r="B5" s="74" t="n"/>
      <c r="C5" s="74" t="n"/>
      <c r="D5" s="74" t="n"/>
    </row>
    <row r="6" ht="21.6" customHeight="1" thickBot="1">
      <c r="A6" s="87" t="inlineStr">
        <is>
          <t>INPUT DATA</t>
        </is>
      </c>
      <c r="B6" s="88" t="n"/>
      <c r="C6" s="88" t="n"/>
      <c r="D6" s="88" t="n"/>
      <c r="E6" s="88" t="n"/>
      <c r="F6" s="88" t="n"/>
      <c r="G6" s="88" t="n"/>
      <c r="H6" s="88" t="n"/>
      <c r="I6" s="88" t="n"/>
      <c r="J6" s="88" t="n"/>
      <c r="K6" s="89" t="n"/>
    </row>
    <row r="7" ht="23.4" customHeight="1" thickBot="1">
      <c r="A7" s="5" t="n"/>
      <c r="C7" s="4" t="n"/>
      <c r="D7" s="4" t="n"/>
      <c r="E7" s="4" t="n"/>
      <c r="F7" s="4" t="n"/>
      <c r="G7" s="4" t="n"/>
      <c r="H7" s="4" t="n"/>
    </row>
    <row r="8" ht="15" customHeight="1" thickBot="1">
      <c r="A8" s="90" t="inlineStr">
        <is>
          <t>INPUT DATA PER ROOF</t>
        </is>
      </c>
      <c r="B8" s="88" t="n"/>
      <c r="C8" s="88" t="n"/>
      <c r="D8" s="88" t="n"/>
      <c r="E8" s="88" t="n"/>
      <c r="F8" s="88" t="n"/>
      <c r="G8" s="88" t="n"/>
      <c r="H8" s="88" t="n"/>
      <c r="I8" s="88" t="n"/>
      <c r="J8" s="88" t="n"/>
      <c r="K8" s="89" t="n"/>
    </row>
    <row r="9">
      <c r="A9" s="5" t="n"/>
      <c r="B9" s="21" t="n">
        <v>1</v>
      </c>
      <c r="C9" s="16" t="n">
        <v>2</v>
      </c>
      <c r="D9" s="16" t="n">
        <v>3</v>
      </c>
      <c r="E9" s="16" t="n">
        <v>4</v>
      </c>
      <c r="F9" s="16" t="n">
        <v>5</v>
      </c>
      <c r="G9" s="16" t="n">
        <v>6</v>
      </c>
      <c r="H9" s="16" t="n">
        <v>7</v>
      </c>
      <c r="I9" s="16" t="n">
        <v>8</v>
      </c>
      <c r="J9" s="16" t="n">
        <v>9</v>
      </c>
      <c r="K9" s="17" t="n">
        <v>10</v>
      </c>
    </row>
    <row r="10">
      <c r="A10" s="66" t="inlineStr">
        <is>
          <t>Tilt angle [°]</t>
        </is>
      </c>
      <c r="B10" s="13" t="inlineStr">
        <is>
          <t>35.0°</t>
        </is>
      </c>
      <c r="C10" s="20" t="inlineStr">
        <is>
          <t>/</t>
        </is>
      </c>
      <c r="D10" s="20" t="inlineStr">
        <is>
          <t>/</t>
        </is>
      </c>
      <c r="E10" s="20" t="inlineStr">
        <is>
          <t>/</t>
        </is>
      </c>
      <c r="F10" s="20" t="inlineStr">
        <is>
          <t>/</t>
        </is>
      </c>
      <c r="G10" s="20" t="inlineStr">
        <is>
          <t>/</t>
        </is>
      </c>
      <c r="H10" s="20" t="inlineStr">
        <is>
          <t>/</t>
        </is>
      </c>
      <c r="I10" s="20" t="inlineStr">
        <is>
          <t>/</t>
        </is>
      </c>
      <c r="J10" s="20" t="inlineStr">
        <is>
          <t>/</t>
        </is>
      </c>
      <c r="K10" s="9" t="inlineStr">
        <is>
          <t>/</t>
        </is>
      </c>
    </row>
    <row r="11">
      <c r="A11" s="66" t="inlineStr">
        <is>
          <t>Azimuth angle [°]</t>
        </is>
      </c>
      <c r="B11" s="13" t="inlineStr">
        <is>
          <t>-1.0°</t>
        </is>
      </c>
      <c r="C11" s="20" t="inlineStr">
        <is>
          <t>/</t>
        </is>
      </c>
      <c r="D11" s="20" t="inlineStr">
        <is>
          <t>/</t>
        </is>
      </c>
      <c r="E11" s="20" t="inlineStr">
        <is>
          <t>/</t>
        </is>
      </c>
      <c r="F11" s="20" t="inlineStr">
        <is>
          <t>/</t>
        </is>
      </c>
      <c r="G11" s="20" t="inlineStr">
        <is>
          <t>/</t>
        </is>
      </c>
      <c r="H11" s="20" t="inlineStr">
        <is>
          <t>/</t>
        </is>
      </c>
      <c r="I11" s="20" t="inlineStr">
        <is>
          <t>/</t>
        </is>
      </c>
      <c r="J11" s="20" t="inlineStr">
        <is>
          <t>/</t>
        </is>
      </c>
      <c r="K11" s="9" t="inlineStr">
        <is>
          <t>/</t>
        </is>
      </c>
    </row>
    <row r="12">
      <c r="A12" s="66" t="inlineStr">
        <is>
          <t>Free surface [m²]</t>
        </is>
      </c>
      <c r="B12" s="13" t="inlineStr">
        <is>
          <t>20223225.28m²</t>
        </is>
      </c>
      <c r="C12" s="20" t="inlineStr">
        <is>
          <t>/</t>
        </is>
      </c>
      <c r="D12" s="20" t="inlineStr">
        <is>
          <t>/</t>
        </is>
      </c>
      <c r="E12" s="20" t="inlineStr">
        <is>
          <t>/</t>
        </is>
      </c>
      <c r="F12" s="20" t="inlineStr">
        <is>
          <t>/</t>
        </is>
      </c>
      <c r="G12" s="20" t="inlineStr">
        <is>
          <t>/</t>
        </is>
      </c>
      <c r="H12" s="20" t="inlineStr">
        <is>
          <t>/</t>
        </is>
      </c>
      <c r="I12" s="20" t="inlineStr">
        <is>
          <t>/</t>
        </is>
      </c>
      <c r="J12" s="20" t="inlineStr">
        <is>
          <t>/</t>
        </is>
      </c>
      <c r="K12" s="9" t="inlineStr">
        <is>
          <t>/</t>
        </is>
      </c>
    </row>
    <row r="13" ht="15" customHeight="1" thickBot="1">
      <c r="A13" s="5" t="n"/>
      <c r="B13" s="5" t="n"/>
      <c r="C13" s="5" t="n"/>
      <c r="D13" s="5" t="n"/>
      <c r="E13" s="5" t="n"/>
      <c r="F13" s="8" t="n"/>
      <c r="G13" s="8" t="n"/>
      <c r="H13" s="8" t="n"/>
    </row>
    <row r="14" ht="15" customHeight="1" thickBot="1">
      <c r="A14" s="91" t="inlineStr">
        <is>
          <t>Energy consumption</t>
        </is>
      </c>
      <c r="B14" s="88" t="n"/>
      <c r="C14" s="89" t="n"/>
      <c r="D14" s="5" t="n"/>
      <c r="E14" s="2" t="n"/>
      <c r="F14" s="90" t="inlineStr">
        <is>
          <t>PV module information</t>
        </is>
      </c>
      <c r="G14" s="88" t="n"/>
      <c r="H14" s="88" t="n"/>
      <c r="I14" s="89" t="n"/>
    </row>
    <row r="15" ht="21" customHeight="1">
      <c r="A15" s="67" t="inlineStr">
        <is>
          <t>Annual electricity consumption [kWh]</t>
        </is>
      </c>
      <c r="B15" s="65" t="inlineStr">
        <is>
          <t>5000 kWh</t>
        </is>
      </c>
      <c r="C15" s="85" t="n"/>
      <c r="D15" s="22" t="n"/>
      <c r="E15" s="2" t="n"/>
      <c r="F15" s="67" t="inlineStr">
        <is>
          <t>Nominal power [Wp]:</t>
        </is>
      </c>
      <c r="H15" s="69" t="inlineStr">
        <is>
          <t>450.0 Wp</t>
        </is>
      </c>
      <c r="I15" s="85" t="n"/>
      <c r="J15" s="80" t="inlineStr">
        <is>
          <t>Note: Additional safety space on the roofs will be included in the calculations</t>
        </is>
      </c>
    </row>
    <row r="16" ht="15.6" customHeight="1">
      <c r="A16" s="32" t="inlineStr">
        <is>
          <t>Share of higher tariff in electricity consumption [%]</t>
        </is>
      </c>
      <c r="B16" s="92" t="inlineStr">
        <is>
          <t>65.0 %</t>
        </is>
      </c>
      <c r="C16" s="85" t="n"/>
      <c r="D16" s="7" t="n"/>
      <c r="E16" s="6" t="n"/>
      <c r="F16" s="67" t="inlineStr">
        <is>
          <t>Length [mm]:</t>
        </is>
      </c>
      <c r="H16" s="70" t="inlineStr">
        <is>
          <t>2000 mm</t>
        </is>
      </c>
      <c r="I16" s="85" t="n"/>
    </row>
    <row r="17" ht="15.6" customHeight="1">
      <c r="A17" s="32" t="n"/>
      <c r="B17" s="93" t="n"/>
      <c r="C17" s="93" t="n"/>
      <c r="D17" s="7" t="n"/>
      <c r="E17" s="6" t="n"/>
      <c r="F17" s="67" t="inlineStr">
        <is>
          <t>Width [mm]:</t>
        </is>
      </c>
      <c r="H17" s="79" t="inlineStr">
        <is>
          <t>1000 mm</t>
        </is>
      </c>
      <c r="I17" s="86" t="n"/>
    </row>
    <row r="18" ht="45.6" customHeight="1" thickBot="1">
      <c r="J18" s="34" t="n"/>
      <c r="K18" s="34" t="n"/>
    </row>
    <row r="19" ht="21.6" customHeight="1" thickBot="1">
      <c r="A19" s="87" t="inlineStr">
        <is>
          <t>OUTPUT DATA</t>
        </is>
      </c>
      <c r="B19" s="88" t="n"/>
      <c r="C19" s="88" t="n"/>
      <c r="D19" s="88" t="n"/>
      <c r="E19" s="88" t="n"/>
      <c r="F19" s="88" t="n"/>
      <c r="G19" s="88" t="n"/>
      <c r="H19" s="88" t="n"/>
      <c r="I19" s="88" t="n"/>
      <c r="J19" s="88" t="n"/>
      <c r="K19" s="89" t="n"/>
      <c r="L19" s="4" t="n"/>
      <c r="M19" s="4" t="n"/>
      <c r="N19" s="4" t="n"/>
      <c r="O19" s="4" t="n"/>
      <c r="P19" s="4" t="n"/>
      <c r="Q19" s="4" t="n"/>
      <c r="R19" s="4" t="n"/>
    </row>
    <row r="20">
      <c r="A20" s="4" t="n"/>
      <c r="B20" s="4" t="n"/>
      <c r="C20" s="4" t="n"/>
      <c r="D20" s="4" t="n"/>
      <c r="E20" s="4" t="n"/>
      <c r="F20" s="4" t="n"/>
      <c r="G20" s="4" t="n"/>
      <c r="H20" s="4" t="n"/>
      <c r="I20" s="4" t="n"/>
      <c r="J20" s="4" t="n"/>
      <c r="K20" s="4" t="n"/>
    </row>
    <row r="21">
      <c r="A21" s="68" t="inlineStr">
        <is>
          <t>Recommended power of the PV power plant [kWp]</t>
        </is>
      </c>
      <c r="C21" s="54" t="inlineStr">
        <is>
          <t>2,70 kWp</t>
        </is>
      </c>
      <c r="D21" s="85" t="n"/>
      <c r="E21" s="73" t="inlineStr">
        <is>
          <t>Total energy savings in the exploitation period [kWh]</t>
        </is>
      </c>
      <c r="I21" s="65" t="inlineStr">
        <is>
          <t>85.592,70 kWh</t>
        </is>
      </c>
      <c r="J21" s="85" t="n"/>
    </row>
    <row r="22">
      <c r="A22" s="68" t="inlineStr">
        <is>
          <t>Maximum power that can be installed on the roofs [kWp]</t>
        </is>
      </c>
      <c r="C22" s="53" t="inlineStr">
        <is>
          <t>3.956.717,70 kWp</t>
        </is>
      </c>
      <c r="D22" s="86" t="n"/>
      <c r="E22" s="68" t="inlineStr">
        <is>
          <t>CO2 emissions reduction during the exploitation period [tons]</t>
        </is>
      </c>
      <c r="I22" s="94" t="inlineStr">
        <is>
          <t>79,79 tons</t>
        </is>
      </c>
      <c r="J22" s="86" t="n"/>
    </row>
    <row r="23">
      <c r="A23" s="68" t="inlineStr">
        <is>
          <t>Total estimated annual energy production [kWh]</t>
        </is>
      </c>
      <c r="C23" s="53" t="inlineStr">
        <is>
          <t>3.434,05 kWh</t>
        </is>
      </c>
      <c r="D23" s="86" t="n"/>
      <c r="E23" s="68" t="inlineStr">
        <is>
          <t>Estimated annual maintenance costs [EUR]</t>
        </is>
      </c>
      <c r="I23" s="95" t="inlineStr">
        <is>
          <t>48,60 EUR</t>
        </is>
      </c>
      <c r="J23" s="86" t="n"/>
    </row>
    <row r="24">
      <c r="A24" s="68" t="inlineStr">
        <is>
          <t>Total used area of ​​the roofs [m²]</t>
        </is>
      </c>
      <c r="C24" s="53" t="inlineStr">
        <is>
          <t>13,80 m²</t>
        </is>
      </c>
      <c r="D24" s="86" t="n"/>
      <c r="E24" s="68" t="inlineStr">
        <is>
          <t>Estimated value of the investment [EUR]</t>
        </is>
      </c>
      <c r="I24" s="96" t="inlineStr">
        <is>
          <t>2.430 EUR</t>
        </is>
      </c>
      <c r="J24" s="85" t="n"/>
    </row>
    <row r="25">
      <c r="A25" s="68" t="inlineStr">
        <is>
          <t>Annual energy savings [kWh]</t>
        </is>
      </c>
      <c r="C25" s="53" t="inlineStr">
        <is>
          <t>3.250,00 kWh</t>
        </is>
      </c>
      <c r="D25" s="86" t="n"/>
      <c r="E25" s="68" t="inlineStr">
        <is>
          <t>ROI [years]</t>
        </is>
      </c>
      <c r="I25" s="97" t="inlineStr">
        <is>
          <t>8,35 years</t>
        </is>
      </c>
      <c r="J25" s="85" t="n"/>
    </row>
    <row r="26">
      <c r="A26" s="68" t="inlineStr">
        <is>
          <t>Annual energy savings [EUR]</t>
        </is>
      </c>
      <c r="C26" s="53" t="inlineStr">
        <is>
          <t>300,95 EUR</t>
        </is>
      </c>
      <c r="D26" s="86" t="n"/>
      <c r="E26" s="98" t="n"/>
      <c r="F26" s="9" t="n"/>
    </row>
    <row r="27" ht="27" customHeight="1" thickBot="1">
      <c r="A27" s="11" t="n"/>
      <c r="B27" s="5" t="n"/>
      <c r="C27" s="5" t="n"/>
      <c r="D27" s="99" t="n"/>
      <c r="E27" s="99" t="n"/>
      <c r="F27" s="9" t="n"/>
    </row>
    <row r="28" ht="34.8" customHeight="1" thickBot="1">
      <c r="A28" s="100" t="inlineStr">
        <is>
          <t>OUTPUT DATA PER ROOF 
Note: The roofs are sorted by optimality for use</t>
        </is>
      </c>
      <c r="B28" s="88" t="n"/>
      <c r="C28" s="88" t="n"/>
      <c r="D28" s="88" t="n"/>
      <c r="E28" s="88" t="n"/>
      <c r="F28" s="88" t="n"/>
      <c r="G28" s="88" t="n"/>
      <c r="H28" s="88" t="n"/>
      <c r="I28" s="88" t="n"/>
      <c r="J28" s="88" t="n"/>
      <c r="K28" s="88" t="n"/>
      <c r="L28" s="89" t="n"/>
    </row>
    <row r="29">
      <c r="A29" s="5" t="n"/>
      <c r="C29" s="21" t="n">
        <v>1</v>
      </c>
      <c r="D29" s="16" t="n">
        <v>2</v>
      </c>
      <c r="E29" s="16" t="n">
        <v>3</v>
      </c>
      <c r="F29" s="16" t="n">
        <v>4</v>
      </c>
      <c r="G29" s="16" t="n">
        <v>5</v>
      </c>
      <c r="H29" s="16" t="n">
        <v>6</v>
      </c>
      <c r="I29" s="16" t="n">
        <v>7</v>
      </c>
      <c r="J29" s="16" t="n">
        <v>8</v>
      </c>
      <c r="K29" s="16" t="n">
        <v>9</v>
      </c>
      <c r="L29" s="17" t="n">
        <v>10</v>
      </c>
    </row>
    <row r="30">
      <c r="A30" s="66" t="inlineStr">
        <is>
          <t>Roof tilt angle [°]</t>
        </is>
      </c>
      <c r="C30" s="13" t="inlineStr">
        <is>
          <t>35 °</t>
        </is>
      </c>
      <c r="D30" s="20" t="inlineStr">
        <is>
          <t>/</t>
        </is>
      </c>
      <c r="E30" s="20" t="inlineStr">
        <is>
          <t>/</t>
        </is>
      </c>
      <c r="F30" s="20" t="inlineStr">
        <is>
          <t>/</t>
        </is>
      </c>
      <c r="G30" s="20" t="inlineStr">
        <is>
          <t>/</t>
        </is>
      </c>
      <c r="H30" s="20" t="inlineStr">
        <is>
          <t>/</t>
        </is>
      </c>
      <c r="I30" s="20" t="inlineStr">
        <is>
          <t>/</t>
        </is>
      </c>
      <c r="J30" s="20" t="inlineStr">
        <is>
          <t>/</t>
        </is>
      </c>
      <c r="K30" s="20" t="inlineStr">
        <is>
          <t>/</t>
        </is>
      </c>
      <c r="L30" s="9" t="inlineStr">
        <is>
          <t>/</t>
        </is>
      </c>
    </row>
    <row r="31">
      <c r="A31" s="66" t="inlineStr">
        <is>
          <t>Roof azimuth angle [°]</t>
        </is>
      </c>
      <c r="C31" s="13" t="inlineStr">
        <is>
          <t>-1 °</t>
        </is>
      </c>
      <c r="D31" s="20" t="inlineStr">
        <is>
          <t>/</t>
        </is>
      </c>
      <c r="E31" s="20" t="inlineStr">
        <is>
          <t>/</t>
        </is>
      </c>
      <c r="F31" s="20" t="inlineStr">
        <is>
          <t>/</t>
        </is>
      </c>
      <c r="G31" s="20" t="inlineStr">
        <is>
          <t>/</t>
        </is>
      </c>
      <c r="H31" s="20" t="inlineStr">
        <is>
          <t>/</t>
        </is>
      </c>
      <c r="I31" s="20" t="inlineStr">
        <is>
          <t>/</t>
        </is>
      </c>
      <c r="J31" s="20" t="inlineStr">
        <is>
          <t>/</t>
        </is>
      </c>
      <c r="K31" s="20" t="inlineStr">
        <is>
          <t>/</t>
        </is>
      </c>
      <c r="L31" s="9" t="inlineStr">
        <is>
          <t>/</t>
        </is>
      </c>
    </row>
    <row r="32">
      <c r="A32" s="66" t="inlineStr">
        <is>
          <t>Power that can be installed on the roof [kWp]</t>
        </is>
      </c>
      <c r="C32" s="13" t="inlineStr">
        <is>
          <t>2,70 kWp</t>
        </is>
      </c>
      <c r="D32" s="20" t="inlineStr">
        <is>
          <t>/</t>
        </is>
      </c>
      <c r="E32" s="20" t="inlineStr">
        <is>
          <t>/</t>
        </is>
      </c>
      <c r="F32" s="20" t="inlineStr">
        <is>
          <t>/</t>
        </is>
      </c>
      <c r="G32" s="20" t="inlineStr">
        <is>
          <t>/</t>
        </is>
      </c>
      <c r="H32" s="20" t="inlineStr">
        <is>
          <t>/</t>
        </is>
      </c>
      <c r="I32" s="20" t="inlineStr">
        <is>
          <t>/</t>
        </is>
      </c>
      <c r="J32" s="20" t="inlineStr">
        <is>
          <t>/</t>
        </is>
      </c>
      <c r="K32" s="20" t="inlineStr">
        <is>
          <t>/</t>
        </is>
      </c>
      <c r="L32" s="9" t="inlineStr">
        <is>
          <t>/</t>
        </is>
      </c>
    </row>
    <row r="33">
      <c r="A33" s="66" t="inlineStr">
        <is>
          <t>Number of PV modules per roof</t>
        </is>
      </c>
      <c r="C33" s="13" t="inlineStr">
        <is>
          <t>6</t>
        </is>
      </c>
      <c r="D33" s="20" t="inlineStr">
        <is>
          <t>/</t>
        </is>
      </c>
      <c r="E33" s="20" t="inlineStr">
        <is>
          <t>/</t>
        </is>
      </c>
      <c r="F33" s="20" t="inlineStr">
        <is>
          <t>/</t>
        </is>
      </c>
      <c r="G33" s="20" t="inlineStr">
        <is>
          <t>/</t>
        </is>
      </c>
      <c r="H33" s="20" t="inlineStr">
        <is>
          <t>/</t>
        </is>
      </c>
      <c r="I33" s="20" t="inlineStr">
        <is>
          <t>/</t>
        </is>
      </c>
      <c r="J33" s="20" t="inlineStr">
        <is>
          <t>/</t>
        </is>
      </c>
      <c r="K33" s="20" t="inlineStr">
        <is>
          <t>/</t>
        </is>
      </c>
      <c r="L33" s="9" t="inlineStr">
        <is>
          <t>/</t>
        </is>
      </c>
    </row>
    <row r="34">
      <c r="A34" s="67" t="inlineStr">
        <is>
          <t>Estimated annual energy production per roof [kWh]</t>
        </is>
      </c>
      <c r="C34" s="13" t="inlineStr">
        <is>
          <t>3.434,05 kWh</t>
        </is>
      </c>
      <c r="D34" s="20" t="inlineStr">
        <is>
          <t>/</t>
        </is>
      </c>
      <c r="E34" s="20" t="inlineStr">
        <is>
          <t>/</t>
        </is>
      </c>
      <c r="F34" s="20" t="inlineStr">
        <is>
          <t>/</t>
        </is>
      </c>
      <c r="G34" s="20" t="inlineStr">
        <is>
          <t>/</t>
        </is>
      </c>
      <c r="H34" s="20" t="inlineStr">
        <is>
          <t>/</t>
        </is>
      </c>
      <c r="I34" s="20" t="inlineStr">
        <is>
          <t>/</t>
        </is>
      </c>
      <c r="J34" s="20" t="inlineStr">
        <is>
          <t>/</t>
        </is>
      </c>
      <c r="K34" s="20" t="inlineStr">
        <is>
          <t>/</t>
        </is>
      </c>
      <c r="L34" s="9" t="inlineStr">
        <is>
          <t>/</t>
        </is>
      </c>
    </row>
    <row r="35">
      <c r="A35" s="67" t="inlineStr">
        <is>
          <t>Used roof area [m²]</t>
        </is>
      </c>
      <c r="C35" s="13" t="inlineStr">
        <is>
          <t>13,80m²</t>
        </is>
      </c>
      <c r="D35" s="20" t="inlineStr">
        <is>
          <t>/</t>
        </is>
      </c>
      <c r="E35" s="20" t="inlineStr">
        <is>
          <t>/</t>
        </is>
      </c>
      <c r="F35" s="20" t="inlineStr">
        <is>
          <t>/</t>
        </is>
      </c>
      <c r="G35" s="20" t="inlineStr">
        <is>
          <t>/</t>
        </is>
      </c>
      <c r="H35" s="20" t="inlineStr">
        <is>
          <t>/</t>
        </is>
      </c>
      <c r="I35" s="20" t="inlineStr">
        <is>
          <t>/</t>
        </is>
      </c>
      <c r="J35" s="20" t="inlineStr">
        <is>
          <t>/</t>
        </is>
      </c>
      <c r="K35" s="20" t="inlineStr">
        <is>
          <t>/</t>
        </is>
      </c>
      <c r="L35" s="9" t="inlineStr">
        <is>
          <t>/</t>
        </is>
      </c>
    </row>
    <row r="36" ht="46.2" customHeight="1">
      <c r="A36" s="66" t="n"/>
      <c r="B36" s="66" t="n"/>
      <c r="C36" s="9" t="n"/>
      <c r="D36" s="9" t="n"/>
      <c r="E36" s="9" t="n"/>
      <c r="F36" s="9" t="n"/>
      <c r="G36" s="9" t="n"/>
      <c r="H36" s="9" t="n"/>
      <c r="I36" s="9" t="n"/>
      <c r="J36" s="9" t="n"/>
      <c r="K36" s="9" t="n"/>
      <c r="L36" s="9" t="n"/>
    </row>
    <row r="37" ht="45" customHeight="1">
      <c r="A37" s="71" t="inlineStr">
        <is>
          <t>Feasibility Study - Rooftop Solar Power Plant</t>
        </is>
      </c>
      <c r="J37" s="74" t="n"/>
    </row>
    <row r="38" ht="32.4" customHeight="1" thickBot="1">
      <c r="A38" s="71" t="n"/>
      <c r="B38" s="71" t="n"/>
      <c r="C38" s="71" t="n"/>
      <c r="D38" s="71" t="n"/>
      <c r="J38" s="74" t="n"/>
      <c r="K38" s="74" t="n"/>
      <c r="L38" s="74" t="n"/>
    </row>
    <row r="39" ht="15" customHeight="1" thickBot="1">
      <c r="A39" s="91" t="inlineStr">
        <is>
          <t>MONTHLY ENERGY DATA [kWh]</t>
        </is>
      </c>
      <c r="B39" s="89" t="n"/>
      <c r="C39" s="30" t="n"/>
      <c r="D39" s="30" t="n"/>
      <c r="E39" s="30" t="n"/>
      <c r="F39" s="5" t="n"/>
    </row>
    <row r="40">
      <c r="A40" s="35" t="inlineStr">
        <is>
          <t>Month</t>
        </is>
      </c>
      <c r="B40" s="26" t="inlineStr">
        <is>
          <t>Production</t>
        </is>
      </c>
      <c r="C40" s="24" t="n"/>
      <c r="D40" s="24" t="n"/>
      <c r="E40" s="24" t="n"/>
      <c r="G40" s="74" t="n"/>
      <c r="H40" s="74" t="n"/>
    </row>
    <row r="41">
      <c r="A41" s="24" t="inlineStr">
        <is>
          <t>January</t>
        </is>
      </c>
      <c r="B41" s="27" t="n">
        <v>150.309</v>
      </c>
      <c r="C41" s="28" t="n"/>
      <c r="D41" s="28" t="n"/>
      <c r="E41" s="29" t="n"/>
    </row>
    <row r="42">
      <c r="A42" s="24" t="inlineStr">
        <is>
          <t>February</t>
        </is>
      </c>
      <c r="B42" s="27" t="n">
        <v>192.213</v>
      </c>
      <c r="C42" s="28" t="n"/>
      <c r="D42" s="28" t="n"/>
      <c r="E42" s="29" t="n"/>
    </row>
    <row r="43">
      <c r="A43" s="24" t="inlineStr">
        <is>
          <t>March</t>
        </is>
      </c>
      <c r="B43" s="27" t="n">
        <v>296.568</v>
      </c>
      <c r="C43" s="28" t="n"/>
      <c r="D43" s="28" t="n"/>
      <c r="E43" s="29" t="n"/>
    </row>
    <row r="44">
      <c r="A44" s="24" t="inlineStr">
        <is>
          <t>April</t>
        </is>
      </c>
      <c r="B44" s="27" t="n">
        <v>337.068</v>
      </c>
      <c r="C44" s="28" t="n"/>
      <c r="D44" s="28" t="n"/>
      <c r="E44" s="29" t="n"/>
    </row>
    <row r="45">
      <c r="A45" s="24" t="inlineStr">
        <is>
          <t>May</t>
        </is>
      </c>
      <c r="B45" s="27" t="n">
        <v>363.528</v>
      </c>
      <c r="C45" s="28" t="n"/>
      <c r="D45" s="28" t="n"/>
      <c r="E45" s="29" t="n"/>
    </row>
    <row r="46">
      <c r="A46" s="24" t="inlineStr">
        <is>
          <t>June</t>
        </is>
      </c>
      <c r="B46" s="27" t="n">
        <v>370.359</v>
      </c>
      <c r="C46" s="28" t="n"/>
      <c r="D46" s="28" t="n"/>
      <c r="E46" s="29" t="n"/>
    </row>
    <row r="47">
      <c r="A47" s="24" t="inlineStr">
        <is>
          <t>Jully</t>
        </is>
      </c>
      <c r="B47" s="27" t="n">
        <v>408.861</v>
      </c>
      <c r="C47" s="28" t="n"/>
      <c r="D47" s="28" t="n"/>
      <c r="E47" s="29" t="n"/>
    </row>
    <row r="48">
      <c r="A48" s="24" t="inlineStr">
        <is>
          <t>August</t>
        </is>
      </c>
      <c r="B48" s="27" t="n">
        <v>389.0160000000001</v>
      </c>
      <c r="C48" s="28" t="n"/>
      <c r="D48" s="28" t="n"/>
      <c r="E48" s="29" t="n"/>
    </row>
    <row r="49">
      <c r="A49" s="24" t="inlineStr">
        <is>
          <t>September</t>
        </is>
      </c>
      <c r="B49" s="27" t="n">
        <v>321.624</v>
      </c>
      <c r="C49" s="28" t="n"/>
      <c r="D49" s="28" t="n"/>
      <c r="E49" s="29" t="n"/>
    </row>
    <row r="50">
      <c r="A50" s="24" t="inlineStr">
        <is>
          <t>October</t>
        </is>
      </c>
      <c r="B50" s="27" t="n">
        <v>278.964</v>
      </c>
      <c r="C50" s="28" t="n"/>
      <c r="D50" s="28" t="n"/>
      <c r="E50" s="29" t="n"/>
    </row>
    <row r="51">
      <c r="A51" s="24" t="inlineStr">
        <is>
          <t>November</t>
        </is>
      </c>
      <c r="B51" s="27" t="n">
        <v>190.269</v>
      </c>
      <c r="C51" s="28" t="n"/>
      <c r="D51" s="28" t="n"/>
      <c r="E51" s="29" t="n"/>
    </row>
    <row r="52">
      <c r="A52" s="24" t="inlineStr">
        <is>
          <t>December</t>
        </is>
      </c>
      <c r="B52" s="27" t="n">
        <v>135.27</v>
      </c>
      <c r="C52" s="28" t="n"/>
      <c r="D52" s="28" t="n"/>
      <c r="E52" s="29" t="n"/>
    </row>
    <row r="53">
      <c r="A53" s="36" t="inlineStr">
        <is>
          <t>TOTAL</t>
        </is>
      </c>
      <c r="B53" s="37" t="inlineStr">
        <is>
          <t>3.434 kWh</t>
        </is>
      </c>
      <c r="E53" s="67" t="inlineStr">
        <is>
          <t>Note: Calculations were made on an hourly basis during the year</t>
        </is>
      </c>
    </row>
    <row r="54" ht="15" customHeight="1" thickBot="1">
      <c r="A54" s="24" t="n"/>
      <c r="B54" s="28" t="n"/>
    </row>
    <row r="55" ht="15" customHeight="1" thickBot="1">
      <c r="A55" s="90" t="inlineStr">
        <is>
          <t>CASH FLOW</t>
        </is>
      </c>
      <c r="B55" s="89" t="n"/>
      <c r="J55" s="101" t="inlineStr">
        <is>
          <t>EQUIPMENT RECOMMENDATION</t>
        </is>
      </c>
      <c r="K55" s="88" t="n"/>
      <c r="L55" s="89" t="n"/>
    </row>
    <row r="56">
      <c r="A56" s="14" t="inlineStr">
        <is>
          <t>Year</t>
        </is>
      </c>
      <c r="B56" s="15" t="inlineStr">
        <is>
          <t>Status [EUR]</t>
        </is>
      </c>
      <c r="C56" s="74" t="n"/>
      <c r="D56" s="74" t="n"/>
      <c r="E56" s="74" t="n"/>
      <c r="F56" s="74" t="n"/>
      <c r="G56" s="74" t="n"/>
      <c r="H56" s="74" t="n"/>
      <c r="J56" s="39" t="n"/>
      <c r="K56" s="45" t="n"/>
      <c r="L56" s="45" t="n"/>
    </row>
    <row r="57">
      <c r="A57" s="38" t="n">
        <v>2024</v>
      </c>
      <c r="B57" s="102" t="n">
        <v>-2129.05</v>
      </c>
      <c r="J57" s="45" t="inlineStr">
        <is>
          <t>DC cables lenght [m]</t>
        </is>
      </c>
      <c r="L57" s="103" t="inlineStr">
        <is>
          <t>49 m</t>
        </is>
      </c>
    </row>
    <row r="58">
      <c r="A58" s="38">
        <f>A57+1</f>
        <v/>
      </c>
      <c r="B58" s="102" t="n">
        <v>-1834.12</v>
      </c>
      <c r="J58" s="45" t="inlineStr">
        <is>
          <t>Mounting system type - example</t>
        </is>
      </c>
      <c r="L58" s="45" t="inlineStr">
        <is>
          <t>K2 SolidRail System</t>
        </is>
      </c>
    </row>
    <row r="59" ht="15" customHeight="1" thickBot="1">
      <c r="A59" s="38">
        <f>A58+1</f>
        <v/>
      </c>
      <c r="B59" s="102" t="n">
        <v>-1540.81</v>
      </c>
      <c r="J59" s="45" t="n"/>
      <c r="K59" s="45" t="n"/>
      <c r="L59" s="45" t="n"/>
    </row>
    <row r="60" ht="15" customHeight="1" thickBot="1">
      <c r="A60" s="38">
        <f>A59+1</f>
        <v/>
      </c>
      <c r="B60" s="102" t="n">
        <v>-1249.11</v>
      </c>
      <c r="J60" s="104" t="inlineStr">
        <is>
          <t>PV modules</t>
        </is>
      </c>
      <c r="K60" s="88" t="n"/>
      <c r="L60" s="89" t="n"/>
    </row>
    <row r="61">
      <c r="A61" s="38">
        <f>A60+1</f>
        <v/>
      </c>
      <c r="B61" s="102" t="n">
        <v>-959.02</v>
      </c>
      <c r="J61" s="49" t="inlineStr">
        <is>
          <t>Nominal power [Wp]</t>
        </is>
      </c>
      <c r="K61" s="105" t="n"/>
      <c r="L61" s="45" t="inlineStr">
        <is>
          <t>Quantity</t>
        </is>
      </c>
    </row>
    <row r="62">
      <c r="A62" s="38">
        <f>A61+1</f>
        <v/>
      </c>
      <c r="B62" s="102" t="n">
        <v>-670.53</v>
      </c>
      <c r="J62" s="84" t="inlineStr">
        <is>
          <t>450 Wp</t>
        </is>
      </c>
      <c r="L62" s="45" t="inlineStr">
        <is>
          <t>6</t>
        </is>
      </c>
    </row>
    <row r="63" ht="15" customHeight="1" thickBot="1">
      <c r="A63" s="38">
        <f>A62+1</f>
        <v/>
      </c>
      <c r="B63" s="102" t="n">
        <v>-383.62</v>
      </c>
      <c r="J63" s="45" t="n"/>
      <c r="K63" s="45" t="n"/>
      <c r="L63" s="45" t="n"/>
    </row>
    <row r="64" ht="15" customHeight="1" thickBot="1">
      <c r="A64" s="38">
        <f>A63+1</f>
        <v/>
      </c>
      <c r="B64" s="102" t="n">
        <v>-98.29000000000001</v>
      </c>
      <c r="J64" s="104" t="inlineStr">
        <is>
          <t>Inverters</t>
        </is>
      </c>
      <c r="K64" s="88" t="n"/>
      <c r="L64" s="89" t="n"/>
    </row>
    <row r="65">
      <c r="A65" s="38">
        <f>A64+1</f>
        <v/>
      </c>
      <c r="B65" s="102" t="n">
        <v>185.47</v>
      </c>
      <c r="J65" s="49" t="inlineStr">
        <is>
          <t>Nominal power [kW]</t>
        </is>
      </c>
      <c r="K65" s="105" t="n"/>
      <c r="L65" s="45" t="inlineStr">
        <is>
          <t>Quantity</t>
        </is>
      </c>
    </row>
    <row r="66">
      <c r="A66" s="38">
        <f>A65+1</f>
        <v/>
      </c>
      <c r="B66" s="102" t="n">
        <v>467.68</v>
      </c>
      <c r="J66" s="81" t="n">
        <v>3</v>
      </c>
      <c r="L66" s="45" t="n">
        <v>1</v>
      </c>
    </row>
    <row r="67">
      <c r="A67" s="38">
        <f>A66+1</f>
        <v/>
      </c>
      <c r="B67" s="102" t="n">
        <v>748.3200000000001</v>
      </c>
      <c r="J67" s="81" t="n"/>
      <c r="L67" s="45" t="n"/>
    </row>
    <row r="68">
      <c r="A68" s="38">
        <f>A67+1</f>
        <v/>
      </c>
      <c r="B68" s="102" t="n">
        <v>1027.43</v>
      </c>
      <c r="J68" s="81" t="n"/>
      <c r="L68" s="45" t="n"/>
    </row>
    <row r="69">
      <c r="A69" s="38">
        <f>A68+1</f>
        <v/>
      </c>
      <c r="B69" s="102" t="n">
        <v>1305</v>
      </c>
      <c r="J69" s="81" t="n"/>
      <c r="L69" s="45" t="n"/>
    </row>
    <row r="70">
      <c r="A70" s="38">
        <f>A69+1</f>
        <v/>
      </c>
      <c r="B70" s="102" t="n">
        <v>1581.04</v>
      </c>
      <c r="J70" s="82" t="n"/>
      <c r="L70" s="42" t="n"/>
    </row>
    <row r="71">
      <c r="A71" s="38">
        <f>A70+1</f>
        <v/>
      </c>
      <c r="B71" s="102" t="n">
        <v>1855.57</v>
      </c>
      <c r="J71" s="43" t="n"/>
      <c r="K71" s="43" t="n"/>
      <c r="L71" s="44" t="n"/>
    </row>
    <row r="72" ht="14.4" customHeight="1">
      <c r="A72" s="38">
        <f>A71+1</f>
        <v/>
      </c>
      <c r="B72" s="102" t="n">
        <v>2128.59</v>
      </c>
      <c r="J72" s="83" t="inlineStr">
        <is>
          <t>Note: This is an equipment recommendation based on basic calculations. Consultation with an expert to check the adequacy of the equipment is recommended.</t>
        </is>
      </c>
    </row>
    <row r="73" ht="14.4" customHeight="1">
      <c r="A73" s="38">
        <f>A72+1</f>
        <v/>
      </c>
      <c r="B73" s="102" t="n">
        <v>2400.1</v>
      </c>
    </row>
    <row r="74">
      <c r="A74" s="38">
        <f>A73+1</f>
        <v/>
      </c>
      <c r="B74" s="102" t="n">
        <v>2670.12</v>
      </c>
    </row>
    <row r="75">
      <c r="A75" s="38">
        <f>A74+1</f>
        <v/>
      </c>
      <c r="B75" s="102" t="n">
        <v>2938.66</v>
      </c>
    </row>
    <row r="76">
      <c r="A76" s="38">
        <f>A75+1</f>
        <v/>
      </c>
      <c r="B76" s="102" t="n">
        <v>3205.71</v>
      </c>
    </row>
    <row r="77">
      <c r="A77" s="38">
        <f>A76+1</f>
        <v/>
      </c>
      <c r="B77" s="102" t="n">
        <v>3471.3</v>
      </c>
    </row>
    <row r="78">
      <c r="A78" s="38">
        <f>A77+1</f>
        <v/>
      </c>
      <c r="B78" s="102" t="n">
        <v>3735.43</v>
      </c>
    </row>
    <row r="79">
      <c r="A79" s="38">
        <f>A78+1</f>
        <v/>
      </c>
      <c r="B79" s="102" t="n">
        <v>3998.11</v>
      </c>
    </row>
    <row r="80">
      <c r="A80" s="38">
        <f>A79+1</f>
        <v/>
      </c>
      <c r="B80" s="102" t="n">
        <v>4259.34</v>
      </c>
    </row>
    <row r="81">
      <c r="A81" s="38">
        <f>A80+1</f>
        <v/>
      </c>
      <c r="B81" s="102" t="n">
        <v>4519.14</v>
      </c>
    </row>
    <row r="82">
      <c r="A82" s="38">
        <f>A81+1</f>
        <v/>
      </c>
      <c r="B82" s="102" t="n">
        <v>4777.5</v>
      </c>
    </row>
    <row r="83">
      <c r="A83" s="38">
        <f>A82+1</f>
        <v/>
      </c>
      <c r="B83" s="102" t="n">
        <v>5034.45</v>
      </c>
    </row>
    <row r="84">
      <c r="A84" s="38">
        <f>A83+1</f>
        <v/>
      </c>
      <c r="B84" s="102" t="n">
        <v>5289.98</v>
      </c>
    </row>
    <row r="85">
      <c r="A85" s="38">
        <f>A84+1</f>
        <v/>
      </c>
      <c r="B85" s="102" t="n">
        <v>5544.11</v>
      </c>
    </row>
    <row r="86">
      <c r="A86" s="38">
        <f>A85+1</f>
        <v/>
      </c>
      <c r="B86" s="102" t="n">
        <v>5796.83</v>
      </c>
    </row>
    <row r="87">
      <c r="A87" s="2" t="n"/>
    </row>
  </sheetData>
  <mergeCells count="68">
    <mergeCell ref="A24:B24"/>
    <mergeCell ref="B16:C16"/>
    <mergeCell ref="A30:B30"/>
    <mergeCell ref="C24:D24"/>
    <mergeCell ref="J67:K67"/>
    <mergeCell ref="F16:G16"/>
    <mergeCell ref="B3:C3"/>
    <mergeCell ref="A37:F37"/>
    <mergeCell ref="J57:K57"/>
    <mergeCell ref="J55:L55"/>
    <mergeCell ref="E25:H25"/>
    <mergeCell ref="C26:D26"/>
    <mergeCell ref="J69:K69"/>
    <mergeCell ref="E22:H22"/>
    <mergeCell ref="F14:I14"/>
    <mergeCell ref="A6:K6"/>
    <mergeCell ref="J68:K68"/>
    <mergeCell ref="E53:K53"/>
    <mergeCell ref="J72:L75"/>
    <mergeCell ref="A25:B25"/>
    <mergeCell ref="F15:G15"/>
    <mergeCell ref="C25:D25"/>
    <mergeCell ref="I25:J25"/>
    <mergeCell ref="A14:C14"/>
    <mergeCell ref="E21:H21"/>
    <mergeCell ref="J65:K65"/>
    <mergeCell ref="I22:J22"/>
    <mergeCell ref="C22:D22"/>
    <mergeCell ref="E24:H24"/>
    <mergeCell ref="F17:G17"/>
    <mergeCell ref="G3:H3"/>
    <mergeCell ref="A55:B55"/>
    <mergeCell ref="J70:K70"/>
    <mergeCell ref="I21:J21"/>
    <mergeCell ref="H17:I17"/>
    <mergeCell ref="A26:B26"/>
    <mergeCell ref="A21:B21"/>
    <mergeCell ref="J15:K17"/>
    <mergeCell ref="E23:H23"/>
    <mergeCell ref="C21:D21"/>
    <mergeCell ref="H16:I16"/>
    <mergeCell ref="A33:B33"/>
    <mergeCell ref="I24:J24"/>
    <mergeCell ref="A28:L28"/>
    <mergeCell ref="A32:B32"/>
    <mergeCell ref="I23:J23"/>
    <mergeCell ref="A23:B23"/>
    <mergeCell ref="J66:K66"/>
    <mergeCell ref="J64:L64"/>
    <mergeCell ref="C23:D23"/>
    <mergeCell ref="A22:B22"/>
    <mergeCell ref="A35:B35"/>
    <mergeCell ref="A8:K8"/>
    <mergeCell ref="G4:H4"/>
    <mergeCell ref="J1:L1"/>
    <mergeCell ref="B15:C15"/>
    <mergeCell ref="J37:L37"/>
    <mergeCell ref="A1:F1"/>
    <mergeCell ref="J62:K62"/>
    <mergeCell ref="H15:I15"/>
    <mergeCell ref="A19:K19"/>
    <mergeCell ref="J60:L60"/>
    <mergeCell ref="J61:K61"/>
    <mergeCell ref="J58:K58"/>
    <mergeCell ref="A31:B31"/>
    <mergeCell ref="B4:C4"/>
    <mergeCell ref="A39:B39"/>
    <mergeCell ref="A34:B34"/>
  </mergeCells>
  <pageMargins left="0.2362204724409449" right="0.2362204724409449" top="0.3818181818181818" bottom="0.7480314960629921" header="0.3149606299212598" footer="0.3149606299212598"/>
  <pageSetup orientation="landscape" paperSize="9" scale="65" fitToHeight="2" fitToWidth="3"/>
  <headerFooter>
    <oddHeader/>
    <oddFooter>&amp;C&amp;"-,Italique"&amp;12 &amp;K04-047solarlink.app | office@solarlink.app | +381 8033271&amp;R&amp;12 &amp;K04-047&amp;P</oddFooter>
    <evenHeader/>
    <evenFooter/>
    <firstHeader/>
    <firstFooter/>
  </headerFooter>
  <drawing xmlns:r="http://schemas.openxmlformats.org/officeDocument/2006/relationships" r:id="rId1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:creator>mladenovic ivan</dc:creator>
  <dcterms:created xsi:type="dcterms:W3CDTF">2015-06-05T18:17:20Z</dcterms:created>
  <dcterms:modified xsi:type="dcterms:W3CDTF">2025-05-27T07:40:16Z</dcterms:modified>
  <cp:lastModifiedBy>mladenovic ivan</cp:lastModifiedBy>
  <cp:lastPrinted>2024-03-15T09:16:36Z</cp:lastPrinted>
</cp:coreProperties>
</file>